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vdven\Desktop\"/>
    </mc:Choice>
  </mc:AlternateContent>
  <xr:revisionPtr revIDLastSave="0" documentId="13_ncr:1_{6FA4C4C4-351B-4945-941E-B4627411731A}" xr6:coauthVersionLast="47" xr6:coauthVersionMax="47" xr10:uidLastSave="{00000000-0000-0000-0000-000000000000}"/>
  <bookViews>
    <workbookView xWindow="-120" yWindow="-120" windowWidth="38640" windowHeight="21120" xr2:uid="{D4FC01D0-E73E-4975-B5EF-B73AE862FA91}"/>
  </bookViews>
  <sheets>
    <sheet name="Introductie" sheetId="8" r:id="rId1"/>
    <sheet name="Uitleg Activiteitenoverzicht" sheetId="9" r:id="rId2"/>
    <sheet name="Activiteitenoverzicht" sheetId="7" r:id="rId3"/>
    <sheet name="Meerjarenbegroting" sheetId="5" r:id="rId4"/>
    <sheet name="Balans" sheetId="6" r:id="rId5"/>
    <sheet name="Lijstje" sheetId="10" state="hidden" r:id="rId6"/>
  </sheets>
  <definedNames>
    <definedName name="_xlnm.Print_Area" localSheetId="2">Activiteitenoverzicht!$A$1:$AG$49</definedName>
    <definedName name="_xlnm.Print_Area" localSheetId="3">Meerjarenbegroting!$A$1:$N$57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5" l="1"/>
  <c r="E9" i="5"/>
  <c r="E15" i="5" s="1"/>
  <c r="G26" i="6"/>
  <c r="G22" i="6"/>
  <c r="G14" i="6"/>
  <c r="G8" i="6"/>
  <c r="F26" i="6"/>
  <c r="F22" i="6"/>
  <c r="F27" i="6" s="1"/>
  <c r="F14" i="6"/>
  <c r="F8" i="6"/>
  <c r="L26" i="5"/>
  <c r="K26" i="5"/>
  <c r="M53" i="5"/>
  <c r="M57" i="5" s="1"/>
  <c r="M37" i="5"/>
  <c r="M33" i="5"/>
  <c r="M26" i="5"/>
  <c r="M14" i="5"/>
  <c r="M9" i="5"/>
  <c r="L53" i="5"/>
  <c r="L57" i="5" s="1"/>
  <c r="L37" i="5"/>
  <c r="L33" i="5"/>
  <c r="L14" i="5"/>
  <c r="L9" i="5"/>
  <c r="K53" i="5"/>
  <c r="K57" i="5" s="1"/>
  <c r="K37" i="5"/>
  <c r="K33" i="5"/>
  <c r="K14" i="5"/>
  <c r="K9" i="5"/>
  <c r="J53" i="5"/>
  <c r="J57" i="5" s="1"/>
  <c r="J37" i="5"/>
  <c r="J33" i="5"/>
  <c r="J26" i="5"/>
  <c r="J14" i="5"/>
  <c r="J9" i="5"/>
  <c r="I53" i="5"/>
  <c r="I57" i="5" s="1"/>
  <c r="I37" i="5"/>
  <c r="I33" i="5"/>
  <c r="I26" i="5"/>
  <c r="I14" i="5"/>
  <c r="I9" i="5"/>
  <c r="H53" i="5"/>
  <c r="H57" i="5" s="1"/>
  <c r="H37" i="5"/>
  <c r="H33" i="5"/>
  <c r="H26" i="5"/>
  <c r="H14" i="5"/>
  <c r="H9" i="5"/>
  <c r="G53" i="5"/>
  <c r="G57" i="5" s="1"/>
  <c r="G37" i="5"/>
  <c r="G33" i="5"/>
  <c r="G26" i="5"/>
  <c r="G14" i="5"/>
  <c r="G9" i="5"/>
  <c r="E37" i="5"/>
  <c r="E33" i="5"/>
  <c r="E53" i="5"/>
  <c r="E57" i="5" s="1"/>
  <c r="F49" i="7"/>
  <c r="AE37" i="7"/>
  <c r="AC37" i="7"/>
  <c r="AA37" i="7"/>
  <c r="X37" i="7"/>
  <c r="V37" i="7"/>
  <c r="T37" i="7"/>
  <c r="Q37" i="7"/>
  <c r="O37" i="7"/>
  <c r="M37" i="7"/>
  <c r="J37" i="7"/>
  <c r="H37" i="7"/>
  <c r="F37" i="7"/>
  <c r="AE49" i="7"/>
  <c r="AC49" i="7"/>
  <c r="AA49" i="7"/>
  <c r="X49" i="7"/>
  <c r="V49" i="7"/>
  <c r="T49" i="7"/>
  <c r="Q49" i="7"/>
  <c r="O49" i="7"/>
  <c r="M49" i="7"/>
  <c r="J49" i="7"/>
  <c r="H49" i="7"/>
  <c r="D26" i="6"/>
  <c r="D22" i="6"/>
  <c r="D14" i="6"/>
  <c r="D8" i="6"/>
  <c r="E26" i="5"/>
  <c r="M39" i="5" l="1"/>
  <c r="G27" i="6"/>
  <c r="F15" i="6"/>
  <c r="F28" i="6" s="1"/>
  <c r="G15" i="6"/>
  <c r="G28" i="6" s="1"/>
  <c r="I39" i="5"/>
  <c r="G39" i="5"/>
  <c r="K39" i="5"/>
  <c r="J15" i="5"/>
  <c r="J18" i="5" s="1"/>
  <c r="J27" i="5" s="1"/>
  <c r="K15" i="5"/>
  <c r="K18" i="5" s="1"/>
  <c r="K27" i="5" s="1"/>
  <c r="H39" i="5"/>
  <c r="L39" i="5"/>
  <c r="H15" i="5"/>
  <c r="H18" i="5" s="1"/>
  <c r="H27" i="5" s="1"/>
  <c r="H42" i="5" s="1"/>
  <c r="H45" i="5" s="1"/>
  <c r="H50" i="5" s="1"/>
  <c r="L15" i="5"/>
  <c r="L18" i="5" s="1"/>
  <c r="L27" i="5" s="1"/>
  <c r="J39" i="5"/>
  <c r="I15" i="5"/>
  <c r="I18" i="5" s="1"/>
  <c r="I27" i="5" s="1"/>
  <c r="I42" i="5" s="1"/>
  <c r="I45" i="5" s="1"/>
  <c r="I50" i="5" s="1"/>
  <c r="M15" i="5"/>
  <c r="M18" i="5" s="1"/>
  <c r="M27" i="5" s="1"/>
  <c r="M42" i="5" s="1"/>
  <c r="M45" i="5" s="1"/>
  <c r="M50" i="5" s="1"/>
  <c r="G15" i="5"/>
  <c r="G18" i="5" s="1"/>
  <c r="G27" i="5" s="1"/>
  <c r="E18" i="5"/>
  <c r="E27" i="5" s="1"/>
  <c r="E39" i="5"/>
  <c r="D27" i="6"/>
  <c r="D15" i="6"/>
  <c r="D28" i="6" s="1"/>
  <c r="E42" i="5" l="1"/>
  <c r="G42" i="5"/>
  <c r="G45" i="5" s="1"/>
  <c r="G50" i="5" s="1"/>
  <c r="K42" i="5"/>
  <c r="K45" i="5" s="1"/>
  <c r="K50" i="5" s="1"/>
  <c r="J42" i="5"/>
  <c r="J45" i="5" s="1"/>
  <c r="J50" i="5" s="1"/>
  <c r="L42" i="5"/>
  <c r="L45" i="5" s="1"/>
  <c r="L50" i="5" s="1"/>
  <c r="E45" i="5"/>
  <c r="E50" i="5" s="1"/>
</calcChain>
</file>

<file path=xl/sharedStrings.xml><?xml version="1.0" encoding="utf-8"?>
<sst xmlns="http://schemas.openxmlformats.org/spreadsheetml/2006/main" count="202" uniqueCount="152">
  <si>
    <t>TOTAAL BATEN</t>
  </si>
  <si>
    <t>Totaal beheerslasten</t>
  </si>
  <si>
    <t>Totaal activiteitenlasten</t>
  </si>
  <si>
    <t>TOTAAL LASTEN</t>
  </si>
  <si>
    <t>Vaste Activa</t>
  </si>
  <si>
    <t>Vlottende Activa</t>
  </si>
  <si>
    <t>TOTAAL ACTIVA</t>
  </si>
  <si>
    <t>Eigen vermogen</t>
  </si>
  <si>
    <t>TOTAAL PASSIVA</t>
  </si>
  <si>
    <t>Voorraden</t>
  </si>
  <si>
    <t>Vorderingen</t>
  </si>
  <si>
    <t>Liquide middelen</t>
  </si>
  <si>
    <t>Kortlopende schulden</t>
  </si>
  <si>
    <t>Sponsorinkomsten</t>
  </si>
  <si>
    <t>Overige inkomsten</t>
  </si>
  <si>
    <t>Overige subsidies gemeente Amsterdam</t>
  </si>
  <si>
    <t>Subsidie OCW</t>
  </si>
  <si>
    <t>Bijdrage uit private middelen</t>
  </si>
  <si>
    <t>Beheerslasten personeel</t>
  </si>
  <si>
    <t>Beheerslasten materieel</t>
  </si>
  <si>
    <t>Activiteitenlasten personeel</t>
  </si>
  <si>
    <t>Activiteitenlasten materieel</t>
  </si>
  <si>
    <t>Saldo rentebaten en -lasten</t>
  </si>
  <si>
    <t>Saldo buitengewone baten en lasten</t>
  </si>
  <si>
    <t>Dotatie/onttrekking algemene reserve</t>
  </si>
  <si>
    <t>Dotatie/onttrekking overige reserves</t>
  </si>
  <si>
    <t>Dotatie/onttrekking bestemmingsfonds</t>
  </si>
  <si>
    <t>Immateriële vaste activa</t>
  </si>
  <si>
    <t>Materiële vaste activa</t>
  </si>
  <si>
    <t>Financiële vaste activa</t>
  </si>
  <si>
    <t>Algemene reserves</t>
  </si>
  <si>
    <t>Voorzieningen</t>
  </si>
  <si>
    <t>Langlopende leningen</t>
  </si>
  <si>
    <t>EIGEN INKOMSTEN</t>
  </si>
  <si>
    <t>Vergoedingen coproducent</t>
  </si>
  <si>
    <t>TOTAAL EIGEN INKOMSTEN</t>
  </si>
  <si>
    <t>Indirecte inkomsten</t>
  </si>
  <si>
    <t>SUBSIDIES</t>
  </si>
  <si>
    <t>TOTAAL SUBSIDIES</t>
  </si>
  <si>
    <t>Specificatie personeelslasten</t>
  </si>
  <si>
    <t>Waarvan vast contract</t>
  </si>
  <si>
    <t>Waarvan tijdelijk contract</t>
  </si>
  <si>
    <t>Waarvan inhuur</t>
  </si>
  <si>
    <t>RESULTAAT (BATEN - LASTEN)</t>
  </si>
  <si>
    <t>Saldo uit gewone bedrijfsvoering</t>
  </si>
  <si>
    <t xml:space="preserve">EXPLOITATIERESULTAAT  </t>
  </si>
  <si>
    <t>EXPLOITATIERESULTAAT NA RESULTAATBESTEMMING</t>
  </si>
  <si>
    <t>Incidentele publieke subsidies</t>
  </si>
  <si>
    <t>Overige publieke subsidies structureel</t>
  </si>
  <si>
    <t>voorbeeld ingevuld</t>
  </si>
  <si>
    <t>Totaal vaste activa</t>
  </si>
  <si>
    <t>Effecten</t>
  </si>
  <si>
    <t>Totaal vlottende activa</t>
  </si>
  <si>
    <t>Bestemmings reserve(s)</t>
  </si>
  <si>
    <t>Totaal eigen vermogen</t>
  </si>
  <si>
    <t>Totaal vreemd vermogen</t>
  </si>
  <si>
    <t>Activiteit</t>
  </si>
  <si>
    <t>Omschrijving</t>
  </si>
  <si>
    <t>Aantal bezoeken</t>
  </si>
  <si>
    <t>Aantal deelnemers</t>
  </si>
  <si>
    <t>Publiekspresentatie</t>
  </si>
  <si>
    <t>Onderzoek &amp; ontwikkeling</t>
  </si>
  <si>
    <t>Participatie &amp; community</t>
  </si>
  <si>
    <t>Educatie</t>
  </si>
  <si>
    <t>Ë</t>
  </si>
  <si>
    <t>Waarvan:</t>
  </si>
  <si>
    <t>Activiteiten</t>
  </si>
  <si>
    <t>Bezoeken</t>
  </si>
  <si>
    <t>Deelnemers</t>
  </si>
  <si>
    <t>In Amsterdam</t>
  </si>
  <si>
    <t>In de rest van Nederland</t>
  </si>
  <si>
    <t>In het buitenland</t>
  </si>
  <si>
    <t>Digitaal</t>
  </si>
  <si>
    <t xml:space="preserve">Bij eventuele afwijkingen tussen dit voorbeeldbestand en het formulier, is het formulier leidend. </t>
  </si>
  <si>
    <t xml:space="preserve">Er kunnen geen rechten worden ontleend aan dit voorbeeldbestand. </t>
  </si>
  <si>
    <t>Voorbeeldtabellen Activiteiten, Meerjarenbegroting en Balans</t>
  </si>
  <si>
    <t>Succes met je aanvraag!</t>
  </si>
  <si>
    <t>Het Amsterdams Fonds voor de Kunst</t>
  </si>
  <si>
    <t>Activiteitenoverzicht</t>
  </si>
  <si>
    <t>Alle activiteiten en trajecten die gericht zijn op inhoudelijk onderzoek en ontwikkeling. Het gaat om de fases bekwamen en excelleren. </t>
  </si>
  <si>
    <t xml:space="preserve">Bij inhoudelijk onderzoek gaat het bijvoorbeeld om een artistiek onderzoeksproject of vooronderzoek. Ontwikkeling kan zijn een residentie of ontwerplab. Bij talentontwikkeling gaat het om een activiteit of traject waarin de ontwikkeling van de maker of andere professional centraal staat. </t>
  </si>
  <si>
    <t>Het gaat niet om stagiairs en kunstvakonderwijs of cultuureducatieve activiteiten voor bezoekers. </t>
  </si>
  <si>
    <t>Alle activiteiten die gericht zijn op het publieksparticipatie en community-vorming met niet professionele deelnemers vanaf 18 jaar.</t>
  </si>
  <si>
    <t>Educatie voor PO (primair onderwijs) VMBO en HAVO/VWO, binnenschools en buitenschools. Het gaat hierbij niet om MBO, HBO, Universiteit of kunstvakonderwijs.</t>
  </si>
  <si>
    <t>Overig</t>
  </si>
  <si>
    <r>
      <t>·</t>
    </r>
    <r>
      <rPr>
        <sz val="7"/>
        <color rgb="FF000000"/>
        <rFont val="Times New Roman"/>
        <family val="1"/>
      </rPr>
      <t xml:space="preserve">         </t>
    </r>
    <r>
      <rPr>
        <sz val="11"/>
        <color rgb="FF4472C4"/>
        <rFont val="Calibri"/>
        <family val="2"/>
        <scheme val="minor"/>
      </rPr>
      <t>Publiekspresentatie</t>
    </r>
  </si>
  <si>
    <r>
      <t>·</t>
    </r>
    <r>
      <rPr>
        <sz val="7"/>
        <color rgb="FF000000"/>
        <rFont val="Times New Roman"/>
        <family val="1"/>
      </rPr>
      <t xml:space="preserve">         </t>
    </r>
    <r>
      <rPr>
        <sz val="11"/>
        <color rgb="FF4472C4"/>
        <rFont val="Calibri"/>
        <family val="2"/>
        <scheme val="minor"/>
      </rPr>
      <t>Onderzoek &amp; Ontwikkeling</t>
    </r>
    <r>
      <rPr>
        <sz val="11"/>
        <color rgb="FF000000"/>
        <rFont val="Calibri"/>
        <family val="2"/>
        <scheme val="minor"/>
      </rPr>
      <t xml:space="preserve"> </t>
    </r>
  </si>
  <si>
    <r>
      <t>·</t>
    </r>
    <r>
      <rPr>
        <sz val="7"/>
        <color rgb="FF4472C4"/>
        <rFont val="Times New Roman"/>
        <family val="1"/>
      </rPr>
      <t xml:space="preserve">         </t>
    </r>
    <r>
      <rPr>
        <sz val="11"/>
        <color rgb="FF4472C4"/>
        <rFont val="Calibri"/>
        <family val="2"/>
        <scheme val="minor"/>
      </rPr>
      <t>Overig</t>
    </r>
  </si>
  <si>
    <t>Voorbeeld:</t>
  </si>
  <si>
    <t>Aantal activiteiten</t>
  </si>
  <si>
    <t>Toelichting Activiteiten</t>
  </si>
  <si>
    <r>
      <t>Cluster de activiteiten zoveel mogelijk.  Benoem bijvoorbeeld niet elke lezing afzonderlijk, maar kies voor:</t>
    </r>
    <r>
      <rPr>
        <sz val="8"/>
        <color theme="1"/>
        <rFont val="Calibri"/>
        <family val="2"/>
        <scheme val="minor"/>
      </rPr>
      <t> </t>
    </r>
  </si>
  <si>
    <t>Lezingen</t>
  </si>
  <si>
    <t>Hieronder vallen alle activiteiten, die publiekelijk getoond worden: denk aan een tentoonstelling, concert, filmvertoning, voorstelling, onderdeel van grootschalige evenementen, symposium, podcast of een rondleiding. Ook digitale artistieke activiteiten vallen hieronder – mits geen marketing activiteiten of reguliere websitebezoeken. </t>
  </si>
  <si>
    <r>
      <t>·</t>
    </r>
    <r>
      <rPr>
        <sz val="7"/>
        <color rgb="FF000000"/>
        <rFont val="Times New Roman"/>
        <family val="1"/>
      </rPr>
      <t xml:space="preserve">         </t>
    </r>
    <r>
      <rPr>
        <sz val="11"/>
        <color rgb="FF4472C4"/>
        <rFont val="Calibri"/>
        <family val="2"/>
        <scheme val="minor"/>
      </rPr>
      <t>Cultuurparticipatie &amp; Community</t>
    </r>
  </si>
  <si>
    <r>
      <t>·</t>
    </r>
    <r>
      <rPr>
        <sz val="7"/>
        <color rgb="FF4472C4"/>
        <rFont val="Times New Roman"/>
        <family val="1"/>
      </rPr>
      <t xml:space="preserve">         </t>
    </r>
    <r>
      <rPr>
        <sz val="11"/>
        <color rgb="FF4472C4"/>
        <rFont val="Calibri"/>
        <family val="2"/>
        <scheme val="minor"/>
      </rPr>
      <t>Cultuureducatie</t>
    </r>
  </si>
  <si>
    <r>
      <t>Activiteiten die echt niet in bovenstaande categorieën passen. D</t>
    </r>
    <r>
      <rPr>
        <sz val="11"/>
        <color theme="1"/>
        <rFont val="Calibri"/>
        <family val="2"/>
        <scheme val="minor"/>
      </rPr>
      <t>enk bijvoorbeeld aan kunstvakonderwijs, of een andere categorie die niet wordt gefinancierd door het AFK.</t>
    </r>
  </si>
  <si>
    <t xml:space="preserve">Toelichting Omschrijving </t>
  </si>
  <si>
    <t>Toelichting Aantallen, Bezoeken en Deelnemers</t>
  </si>
  <si>
    <r>
      <t>·</t>
    </r>
    <r>
      <rPr>
        <sz val="7"/>
        <color rgb="FF000000"/>
        <rFont val="Times New Roman"/>
        <family val="1"/>
      </rPr>
      <t xml:space="preserve">         </t>
    </r>
    <r>
      <rPr>
        <sz val="11"/>
        <color rgb="FF000000"/>
        <rFont val="Calibri"/>
        <family val="2"/>
        <scheme val="minor"/>
      </rPr>
      <t xml:space="preserve">Vul hier het aantal activiteiten in van de gekozen categorie  </t>
    </r>
  </si>
  <si>
    <r>
      <t>·</t>
    </r>
    <r>
      <rPr>
        <sz val="7"/>
        <color rgb="FF000000"/>
        <rFont val="Times New Roman"/>
        <family val="1"/>
      </rPr>
      <t xml:space="preserve">         </t>
    </r>
    <r>
      <rPr>
        <sz val="11"/>
        <color rgb="FF000000"/>
        <rFont val="Calibri"/>
        <family val="2"/>
        <scheme val="minor"/>
      </rPr>
      <t>Vul hier het aantal bezoeken en/of aantal deelnemers aan de activiteit in. Eén activiteit kan zowel bezoeken als deelnemers hebben. Het gaat om het aantal (fysieke) bezoeken, en niet om unieke bezoekers.</t>
    </r>
  </si>
  <si>
    <r>
      <t>·</t>
    </r>
    <r>
      <rPr>
        <sz val="7"/>
        <color rgb="FF000000"/>
        <rFont val="Times New Roman"/>
        <family val="1"/>
      </rPr>
      <t xml:space="preserve">         </t>
    </r>
    <r>
      <rPr>
        <sz val="11"/>
        <color rgb="FF000000"/>
        <rFont val="Calibri"/>
        <family val="2"/>
        <scheme val="minor"/>
      </rPr>
      <t>Als er een presentatie is gekoppeld aan activiteit Onderzoek &amp; Ontwikkeling en Cultuurparticipatie en Community, kunnen zowel de deelnemers als de bezoekers ingevuld worden.</t>
    </r>
  </si>
  <si>
    <t>Hoe vul je het activiteitenformulier in?</t>
  </si>
  <si>
    <t>Op het vorige tabblad staat een uitgebreide uitleg. Lees deze eerst/goed!</t>
  </si>
  <si>
    <t>De 5 categorieën van activiteiten zijn:</t>
  </si>
  <si>
    <t xml:space="preserve">Maximum is 30 rijen. </t>
  </si>
  <si>
    <t xml:space="preserve">Dit veld is in te vullen naar keuze, om een activiteit te verduidelijken. </t>
  </si>
  <si>
    <t>Je kan hier een specificering geven, bijvoorbeeld wisseltentoonstelling, digitale voorstelling, debat. De specifieke inhoud kan je toelichten in het ondernemingsplan.</t>
  </si>
  <si>
    <t xml:space="preserve">Dit is een dropdown-menu, met 5 categorieën van activiteiten. Niet alle opties voor activiteiten hoeven gebruikt te worden. </t>
  </si>
  <si>
    <t>Als een activiteit onder meerdere categorieën activiteiten kan vallen, kies dan de categorie die in jouw ogen het beste past.</t>
  </si>
  <si>
    <r>
      <t>·</t>
    </r>
    <r>
      <rPr>
        <sz val="7"/>
        <color rgb="FF000000"/>
        <rFont val="Times New Roman"/>
        <family val="1"/>
      </rPr>
      <t xml:space="preserve">         </t>
    </r>
    <r>
      <rPr>
        <sz val="11"/>
        <color rgb="FF000000"/>
        <rFont val="Calibri"/>
        <family val="2"/>
        <scheme val="minor"/>
      </rPr>
      <t xml:space="preserve">Als je één kaartje verkoopt voor een reeks activiteiten, bijvoorbeeld bij een museum of festival, kan het zijn dat je de fysieke bezoeken per onderdeel niet in beeld hebt. </t>
    </r>
  </si>
  <si>
    <t>Specificeer dan de activiteiten maar voer de bezoeken maar één keer op.</t>
  </si>
  <si>
    <t>Deze voorbeeldtabellen zijn een hulpmiddel in de voorbereiding van de aanvraag. Je ziet welke velden er gevraagd worden en je kunt hier alvast een testinvulsessie doen.</t>
  </si>
  <si>
    <t>Je voegt het aantal rijen toe wat je nodig hebt.</t>
  </si>
  <si>
    <t>Realisatie 2021</t>
  </si>
  <si>
    <t>Realisatie 2022</t>
  </si>
  <si>
    <t>Concept-realisatie 2023</t>
  </si>
  <si>
    <t>Begroting 2025</t>
  </si>
  <si>
    <t>Begroting 2026</t>
  </si>
  <si>
    <t>Begroting 2027</t>
  </si>
  <si>
    <t>Begroting 2028</t>
  </si>
  <si>
    <t>Publieksinkomsten binnenland</t>
  </si>
  <si>
    <t>Publieksinkomsten buitenland</t>
  </si>
  <si>
    <t>Vierjarige subsidie AFK</t>
  </si>
  <si>
    <t>LASTEN</t>
  </si>
  <si>
    <t>controleveld</t>
  </si>
  <si>
    <t>let op: vul dotatie in als positief getal, ontrekking als negatief getal</t>
  </si>
  <si>
    <t>Per 31-12-2021</t>
  </si>
  <si>
    <t>Per 31-12-2022</t>
  </si>
  <si>
    <t>Verschil activa en passiva (controleveld)</t>
  </si>
  <si>
    <t>Balans</t>
  </si>
  <si>
    <t>Meerjarenbegroting</t>
  </si>
  <si>
    <t>Bestemmingsfondsen</t>
  </si>
  <si>
    <t>Totaal Publieksinkomsten</t>
  </si>
  <si>
    <t>Totaal Overige directe inkomsten</t>
  </si>
  <si>
    <t>Totaal Directe inkomsten</t>
  </si>
  <si>
    <t>In dit Excelbestand vind je op de volgende tabbladen tabellen met dezelfde opmaak als in het aanvraagformulier Vierjarige subsidies 2025-2028.</t>
  </si>
  <si>
    <r>
      <t xml:space="preserve">Je kunt dit bestand </t>
    </r>
    <r>
      <rPr>
        <b/>
        <u/>
        <sz val="11"/>
        <color theme="1"/>
        <rFont val="Calibri"/>
        <family val="2"/>
        <scheme val="minor"/>
      </rPr>
      <t>niet</t>
    </r>
    <r>
      <rPr>
        <sz val="11"/>
        <color theme="1"/>
        <rFont val="Calibri"/>
        <family val="2"/>
        <scheme val="minor"/>
      </rPr>
      <t xml:space="preserve"> gebruiken om te uploaden in het aanvraagformulier, alle informatie dient in het formulier ingevuld te worden.</t>
    </r>
  </si>
  <si>
    <t>Let op: de AFK-subsidiebedragen moeten in elk jaar 25-28 hetzelfde bedrag zijn</t>
  </si>
  <si>
    <t>Beheerslasten</t>
  </si>
  <si>
    <t>Activiteitenlasten</t>
  </si>
  <si>
    <t>Directe inkomsten</t>
  </si>
  <si>
    <t>Overige directe inkomsten</t>
  </si>
  <si>
    <t>Publiekinkomsten</t>
  </si>
  <si>
    <t>BATEN</t>
  </si>
  <si>
    <t>Zo kies je een activiteit:</t>
  </si>
  <si>
    <t>ACTIVA</t>
  </si>
  <si>
    <t>PASSIVA</t>
  </si>
  <si>
    <t>Bij deelnemers gaat het om participanten van communityprojecten, inhoudelijk onderzoek en ontwikkeling. Het gaat niet om alle betrokkenen bij een voorstellling, tentoonstelling of andere publiekspresentatie.</t>
  </si>
  <si>
    <t xml:space="preserve">in op de pagina Activiteiten. De activiteit 'Cultuureducatie' op tabblad Activiteiten is alleen voor organisaties die niét het tabblad Cultuureducatie hebben ingevuld, maar </t>
  </si>
  <si>
    <t xml:space="preserve">wel wat aan cultuureducatie doen. </t>
  </si>
  <si>
    <r>
      <rPr>
        <b/>
        <sz val="11"/>
        <color rgb="FF000000"/>
        <rFont val="Calibri"/>
        <family val="2"/>
        <scheme val="minor"/>
      </rPr>
      <t>LET OP!</t>
    </r>
    <r>
      <rPr>
        <sz val="11"/>
        <color rgb="FF000000"/>
        <rFont val="Calibri"/>
        <family val="2"/>
        <scheme val="minor"/>
      </rPr>
      <t xml:space="preserve"> Heb je Cultuureducatie als commissie gekozen? Dan vul je een apart tabblad in over contacturen/activiteiten en deelnemers cultuureducatie. Je vult dit niet nogmaals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</si>
</sst>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4" x14ac:knownFonts="1">
    <font>
      <sz val="11"/>
      <color theme="1"/>
      <name val="Calibri"/>
      <family val="2"/>
      <scheme val="minor"/>
    </font>
    <font>
      <b/>
      <sz val="11"/>
      <color theme="1"/>
      <name val="Calibri"/>
      <family val="2"/>
      <scheme val="minor"/>
    </font>
    <font>
      <sz val="11"/>
      <color theme="1"/>
      <name val="Calibri"/>
      <family val="2"/>
      <scheme val="minor"/>
    </font>
    <font>
      <sz val="16"/>
      <color theme="1"/>
      <name val="Calibri"/>
      <family val="2"/>
      <scheme val="minor"/>
    </font>
    <font>
      <i/>
      <sz val="11"/>
      <color theme="1"/>
      <name val="Calibri"/>
      <family val="2"/>
      <scheme val="minor"/>
    </font>
    <font>
      <sz val="11"/>
      <color theme="1"/>
      <name val="Wingdings 2"/>
      <family val="1"/>
      <charset val="2"/>
    </font>
    <font>
      <b/>
      <sz val="14"/>
      <color theme="1"/>
      <name val="Calibri"/>
      <family val="2"/>
      <scheme val="minor"/>
    </font>
    <font>
      <i/>
      <sz val="18"/>
      <color rgb="FF4472C4"/>
      <name val="Calibri"/>
      <family val="2"/>
      <scheme val="minor"/>
    </font>
    <font>
      <sz val="11"/>
      <color rgb="FF000000"/>
      <name val="Calibri"/>
      <family val="2"/>
      <scheme val="minor"/>
    </font>
    <font>
      <sz val="11"/>
      <color rgb="FF000000"/>
      <name val="Symbol"/>
      <family val="1"/>
      <charset val="2"/>
    </font>
    <font>
      <sz val="7"/>
      <color rgb="FF000000"/>
      <name val="Times New Roman"/>
      <family val="1"/>
    </font>
    <font>
      <sz val="11"/>
      <color rgb="FF4472C4"/>
      <name val="Calibri"/>
      <family val="2"/>
      <scheme val="minor"/>
    </font>
    <font>
      <sz val="11"/>
      <color rgb="FF4472C4"/>
      <name val="Symbol"/>
      <family val="1"/>
      <charset val="2"/>
    </font>
    <font>
      <sz val="7"/>
      <color rgb="FF4472C4"/>
      <name val="Times New Roman"/>
      <family val="1"/>
    </font>
    <font>
      <sz val="18"/>
      <color rgb="FF4472C4"/>
      <name val="Calibri"/>
      <family val="2"/>
      <scheme val="minor"/>
    </font>
    <font>
      <sz val="8"/>
      <color theme="1"/>
      <name val="Calibri"/>
      <family val="2"/>
      <scheme val="minor"/>
    </font>
    <font>
      <b/>
      <sz val="16"/>
      <color rgb="FFFF0000"/>
      <name val="Calibri"/>
      <family val="2"/>
      <scheme val="minor"/>
    </font>
    <font>
      <b/>
      <sz val="11"/>
      <color rgb="FF000000"/>
      <name val="Calibri"/>
      <family val="2"/>
      <scheme val="minor"/>
    </font>
    <font>
      <i/>
      <sz val="10"/>
      <color theme="1"/>
      <name val="Calibri"/>
      <family val="2"/>
      <scheme val="minor"/>
    </font>
    <font>
      <i/>
      <sz val="9"/>
      <color theme="1"/>
      <name val="Calibri"/>
      <family val="2"/>
      <scheme val="minor"/>
    </font>
    <font>
      <b/>
      <u/>
      <sz val="11"/>
      <color theme="1"/>
      <name val="Calibri"/>
      <family val="2"/>
      <scheme val="minor"/>
    </font>
    <font>
      <b/>
      <i/>
      <sz val="11"/>
      <color theme="1"/>
      <name val="Calibri"/>
      <family val="2"/>
      <scheme val="minor"/>
    </font>
    <font>
      <b/>
      <sz val="10"/>
      <color rgb="FFFF0000"/>
      <name val="Calibri"/>
      <family val="2"/>
      <scheme val="minor"/>
    </font>
    <font>
      <b/>
      <sz val="12"/>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rgb="FFFF0000"/>
      </right>
      <top style="thin">
        <color indexed="64"/>
      </top>
      <bottom style="thin">
        <color indexed="64"/>
      </bottom>
      <diagonal/>
    </border>
    <border>
      <left/>
      <right/>
      <top/>
      <bottom style="thin">
        <color rgb="FFFF0000"/>
      </bottom>
      <diagonal/>
    </border>
    <border>
      <left style="thin">
        <color indexed="64"/>
      </left>
      <right style="thin">
        <color indexed="64"/>
      </right>
      <top/>
      <bottom style="thin">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2">
    <xf numFmtId="0" fontId="0" fillId="0" borderId="0"/>
    <xf numFmtId="43" fontId="2" fillId="0" borderId="0" applyFont="0" applyFill="0" applyBorder="0" applyAlignment="0" applyProtection="0"/>
  </cellStyleXfs>
  <cellXfs count="90">
    <xf numFmtId="0" fontId="0" fillId="0" borderId="0" xfId="0"/>
    <xf numFmtId="0" fontId="0" fillId="2" borderId="0" xfId="0" applyFill="1"/>
    <xf numFmtId="164" fontId="0" fillId="2" borderId="0" xfId="1" applyNumberFormat="1" applyFont="1" applyFill="1"/>
    <xf numFmtId="0" fontId="1" fillId="2" borderId="0" xfId="0" applyFont="1" applyFill="1" applyAlignment="1">
      <alignment horizontal="left"/>
    </xf>
    <xf numFmtId="0" fontId="0" fillId="2" borderId="1" xfId="0" applyFill="1" applyBorder="1"/>
    <xf numFmtId="0" fontId="0" fillId="2" borderId="0" xfId="0" applyFill="1" applyAlignment="1">
      <alignment wrapText="1"/>
    </xf>
    <xf numFmtId="164" fontId="0" fillId="2" borderId="0" xfId="1" applyNumberFormat="1" applyFont="1" applyFill="1" applyAlignment="1">
      <alignment wrapText="1"/>
    </xf>
    <xf numFmtId="0" fontId="0" fillId="0" borderId="2" xfId="0" applyBorder="1"/>
    <xf numFmtId="0" fontId="5" fillId="2" borderId="0" xfId="0" applyFont="1" applyFill="1"/>
    <xf numFmtId="0" fontId="6" fillId="2" borderId="0" xfId="0" applyFont="1" applyFill="1"/>
    <xf numFmtId="0" fontId="16" fillId="2" borderId="0" xfId="0" applyFont="1" applyFill="1"/>
    <xf numFmtId="0" fontId="14" fillId="2" borderId="0" xfId="0" applyFont="1" applyFill="1" applyAlignment="1">
      <alignment vertical="center"/>
    </xf>
    <xf numFmtId="164" fontId="0" fillId="4" borderId="0" xfId="1" applyNumberFormat="1" applyFont="1" applyFill="1" applyAlignment="1">
      <alignment horizontal="right" wrapText="1"/>
    </xf>
    <xf numFmtId="164" fontId="3" fillId="4" borderId="0" xfId="1" applyNumberFormat="1" applyFont="1" applyFill="1" applyAlignment="1">
      <alignment horizontal="right"/>
    </xf>
    <xf numFmtId="164" fontId="1" fillId="4" borderId="0" xfId="1" applyNumberFormat="1" applyFont="1" applyFill="1" applyAlignment="1">
      <alignment horizontal="right" vertical="center" wrapText="1"/>
    </xf>
    <xf numFmtId="0" fontId="0" fillId="4" borderId="0" xfId="0" applyFill="1" applyAlignment="1">
      <alignment wrapText="1"/>
    </xf>
    <xf numFmtId="0" fontId="0" fillId="4" borderId="0" xfId="0" applyFill="1"/>
    <xf numFmtId="0" fontId="14" fillId="5" borderId="0" xfId="0" applyFont="1" applyFill="1" applyAlignment="1">
      <alignment vertical="center"/>
    </xf>
    <xf numFmtId="0" fontId="0" fillId="5" borderId="0" xfId="0" applyFill="1"/>
    <xf numFmtId="0" fontId="8" fillId="5" borderId="0" xfId="0" applyFont="1" applyFill="1" applyAlignment="1">
      <alignment vertical="center"/>
    </xf>
    <xf numFmtId="0" fontId="7" fillId="5" borderId="0" xfId="0" applyFont="1" applyFill="1" applyAlignment="1">
      <alignment vertical="center"/>
    </xf>
    <xf numFmtId="0" fontId="8" fillId="5" borderId="0" xfId="0" applyFont="1" applyFill="1" applyAlignment="1">
      <alignment horizontal="right" vertical="center"/>
    </xf>
    <xf numFmtId="0" fontId="17" fillId="5" borderId="0" xfId="0" applyFont="1" applyFill="1" applyAlignment="1">
      <alignment vertical="center"/>
    </xf>
    <xf numFmtId="0" fontId="9" fillId="5" borderId="0" xfId="0" applyFont="1" applyFill="1" applyAlignment="1">
      <alignment vertical="center"/>
    </xf>
    <xf numFmtId="0" fontId="0" fillId="5" borderId="0" xfId="0" applyFill="1" applyAlignment="1">
      <alignment vertical="center"/>
    </xf>
    <xf numFmtId="0" fontId="12" fillId="5" borderId="0" xfId="0" applyFont="1" applyFill="1" applyAlignment="1">
      <alignment vertical="center"/>
    </xf>
    <xf numFmtId="0" fontId="8" fillId="5" borderId="0" xfId="0" applyFont="1" applyFill="1" applyAlignment="1">
      <alignment horizontal="left" vertical="center" indent="5"/>
    </xf>
    <xf numFmtId="0" fontId="15" fillId="5" borderId="0" xfId="0" applyFont="1" applyFill="1" applyAlignment="1">
      <alignment vertical="center"/>
    </xf>
    <xf numFmtId="0" fontId="3" fillId="5" borderId="0" xfId="0" applyFont="1" applyFill="1"/>
    <xf numFmtId="0" fontId="1" fillId="5" borderId="0" xfId="0" applyFont="1" applyFill="1" applyAlignment="1">
      <alignment vertical="center"/>
    </xf>
    <xf numFmtId="0" fontId="1" fillId="5" borderId="0" xfId="0" applyFont="1" applyFill="1"/>
    <xf numFmtId="0" fontId="18" fillId="5" borderId="0" xfId="0" applyFont="1" applyFill="1" applyAlignment="1">
      <alignment vertical="center"/>
    </xf>
    <xf numFmtId="0" fontId="4" fillId="5" borderId="0" xfId="0" applyFont="1" applyFill="1" applyAlignment="1">
      <alignment vertical="center"/>
    </xf>
    <xf numFmtId="0" fontId="19" fillId="5" borderId="0" xfId="0" applyFont="1" applyFill="1" applyAlignment="1">
      <alignment vertical="center"/>
    </xf>
    <xf numFmtId="164" fontId="0" fillId="5" borderId="0" xfId="1" applyNumberFormat="1" applyFont="1" applyFill="1" applyAlignment="1">
      <alignment horizontal="right" wrapText="1"/>
    </xf>
    <xf numFmtId="0" fontId="0" fillId="5" borderId="0" xfId="0" applyFill="1" applyAlignment="1">
      <alignment horizontal="right" wrapText="1"/>
    </xf>
    <xf numFmtId="0" fontId="0" fillId="5" borderId="0" xfId="0" quotePrefix="1" applyFill="1" applyAlignment="1">
      <alignment horizontal="right" wrapText="1"/>
    </xf>
    <xf numFmtId="164" fontId="3" fillId="5" borderId="0" xfId="1" applyNumberFormat="1" applyFont="1" applyFill="1" applyAlignment="1">
      <alignment horizontal="right"/>
    </xf>
    <xf numFmtId="0" fontId="3" fillId="5" borderId="0" xfId="0" applyFont="1" applyFill="1" applyAlignment="1">
      <alignment horizontal="right"/>
    </xf>
    <xf numFmtId="0" fontId="0" fillId="5" borderId="0" xfId="0" applyFill="1" applyAlignment="1">
      <alignment horizontal="right"/>
    </xf>
    <xf numFmtId="164" fontId="1" fillId="5" borderId="0" xfId="1" applyNumberFormat="1" applyFont="1" applyFill="1" applyAlignment="1">
      <alignment horizontal="right" vertical="center" wrapText="1"/>
    </xf>
    <xf numFmtId="164" fontId="0" fillId="5" borderId="0" xfId="1" applyNumberFormat="1" applyFont="1" applyFill="1" applyAlignment="1">
      <alignment horizontal="right"/>
    </xf>
    <xf numFmtId="0" fontId="21" fillId="5" borderId="0" xfId="0" applyFont="1" applyFill="1" applyAlignment="1">
      <alignment vertical="center"/>
    </xf>
    <xf numFmtId="0" fontId="21" fillId="5" borderId="0" xfId="0" applyFont="1" applyFill="1"/>
    <xf numFmtId="0" fontId="18" fillId="5" borderId="0" xfId="0" applyFont="1" applyFill="1"/>
    <xf numFmtId="0" fontId="0" fillId="5" borderId="0" xfId="0" applyFill="1" applyAlignment="1">
      <alignment wrapText="1"/>
    </xf>
    <xf numFmtId="3" fontId="2" fillId="4" borderId="2" xfId="1" applyNumberFormat="1" applyFont="1" applyFill="1" applyBorder="1" applyAlignment="1">
      <alignment horizontal="right" vertical="center" wrapText="1"/>
    </xf>
    <xf numFmtId="3" fontId="2" fillId="5" borderId="0" xfId="1" applyNumberFormat="1" applyFont="1" applyFill="1" applyAlignment="1">
      <alignment horizontal="right" vertical="center" wrapText="1"/>
    </xf>
    <xf numFmtId="3" fontId="2" fillId="0" borderId="2" xfId="1" applyNumberFormat="1" applyFont="1" applyBorder="1" applyAlignment="1">
      <alignment horizontal="right" vertical="center" wrapText="1"/>
    </xf>
    <xf numFmtId="3" fontId="1" fillId="3" borderId="0" xfId="1" applyNumberFormat="1" applyFont="1" applyFill="1" applyAlignment="1">
      <alignment horizontal="right" vertical="center" wrapText="1"/>
    </xf>
    <xf numFmtId="3" fontId="1" fillId="5" borderId="0" xfId="1" applyNumberFormat="1" applyFont="1" applyFill="1" applyAlignment="1">
      <alignment horizontal="right" vertical="center" wrapText="1"/>
    </xf>
    <xf numFmtId="3" fontId="1" fillId="4" borderId="0" xfId="1" applyNumberFormat="1" applyFont="1" applyFill="1" applyAlignment="1">
      <alignment horizontal="right" vertical="center" wrapText="1"/>
    </xf>
    <xf numFmtId="3" fontId="0" fillId="4" borderId="2" xfId="1" applyNumberFormat="1" applyFont="1" applyFill="1" applyBorder="1" applyAlignment="1">
      <alignment horizontal="right" vertical="center" wrapText="1"/>
    </xf>
    <xf numFmtId="3" fontId="0" fillId="5" borderId="0" xfId="1" applyNumberFormat="1" applyFont="1" applyFill="1" applyAlignment="1">
      <alignment horizontal="right" vertical="center" wrapText="1"/>
    </xf>
    <xf numFmtId="3" fontId="0" fillId="0" borderId="2" xfId="1" applyNumberFormat="1" applyFont="1" applyBorder="1" applyAlignment="1">
      <alignment horizontal="right" vertical="center" wrapText="1"/>
    </xf>
    <xf numFmtId="3" fontId="1" fillId="5" borderId="5" xfId="1" applyNumberFormat="1" applyFont="1" applyFill="1" applyBorder="1" applyAlignment="1">
      <alignment horizontal="right" vertical="center" wrapText="1"/>
    </xf>
    <xf numFmtId="3" fontId="0" fillId="0" borderId="4" xfId="1" applyNumberFormat="1" applyFont="1" applyBorder="1" applyAlignment="1">
      <alignment horizontal="right" vertical="center" wrapText="1"/>
    </xf>
    <xf numFmtId="3" fontId="0" fillId="0" borderId="8" xfId="1" applyNumberFormat="1" applyFont="1" applyBorder="1" applyAlignment="1">
      <alignment horizontal="right" vertical="center" wrapText="1"/>
    </xf>
    <xf numFmtId="3" fontId="0" fillId="0" borderId="7" xfId="1" applyNumberFormat="1" applyFont="1" applyBorder="1" applyAlignment="1">
      <alignment horizontal="right" vertical="center" wrapText="1"/>
    </xf>
    <xf numFmtId="3" fontId="0" fillId="0" borderId="6" xfId="1" applyNumberFormat="1" applyFont="1" applyBorder="1" applyAlignment="1">
      <alignment horizontal="right" vertical="center" wrapText="1"/>
    </xf>
    <xf numFmtId="3" fontId="0" fillId="4" borderId="0" xfId="1" applyNumberFormat="1" applyFont="1" applyFill="1" applyAlignment="1">
      <alignment horizontal="right"/>
    </xf>
    <xf numFmtId="3" fontId="0" fillId="5" borderId="0" xfId="1" applyNumberFormat="1" applyFont="1" applyFill="1" applyAlignment="1">
      <alignment horizontal="right"/>
    </xf>
    <xf numFmtId="3" fontId="1" fillId="0" borderId="0" xfId="1" applyNumberFormat="1" applyFont="1" applyFill="1" applyAlignment="1">
      <alignment horizontal="right" vertical="center" wrapText="1"/>
    </xf>
    <xf numFmtId="3" fontId="0" fillId="4" borderId="0" xfId="1" applyNumberFormat="1" applyFont="1" applyFill="1" applyAlignment="1">
      <alignment horizontal="right" vertical="center"/>
    </xf>
    <xf numFmtId="3" fontId="0" fillId="5" borderId="0" xfId="1" applyNumberFormat="1" applyFont="1" applyFill="1" applyAlignment="1">
      <alignment horizontal="right" vertical="center"/>
    </xf>
    <xf numFmtId="3" fontId="0" fillId="4" borderId="0" xfId="1" applyNumberFormat="1" applyFont="1" applyFill="1" applyAlignment="1">
      <alignment horizontal="right" vertical="center" wrapText="1"/>
    </xf>
    <xf numFmtId="3" fontId="1" fillId="4" borderId="0" xfId="0" applyNumberFormat="1" applyFont="1" applyFill="1" applyAlignment="1">
      <alignment vertical="center" wrapText="1"/>
    </xf>
    <xf numFmtId="3" fontId="4" fillId="4" borderId="2" xfId="1" applyNumberFormat="1" applyFont="1" applyFill="1" applyBorder="1" applyAlignment="1">
      <alignment horizontal="right" vertical="center" wrapText="1"/>
    </xf>
    <xf numFmtId="3" fontId="4" fillId="5" borderId="0" xfId="1" applyNumberFormat="1" applyFont="1" applyFill="1" applyAlignment="1">
      <alignment horizontal="right" vertical="center" wrapText="1"/>
    </xf>
    <xf numFmtId="3" fontId="4" fillId="0" borderId="2" xfId="1" applyNumberFormat="1" applyFont="1" applyBorder="1" applyAlignment="1">
      <alignment horizontal="right" vertical="center" wrapText="1"/>
    </xf>
    <xf numFmtId="3" fontId="0" fillId="3" borderId="0" xfId="1" applyNumberFormat="1" applyFont="1" applyFill="1" applyAlignment="1">
      <alignment horizontal="right"/>
    </xf>
    <xf numFmtId="3" fontId="0" fillId="0" borderId="2" xfId="0" applyNumberFormat="1" applyBorder="1"/>
    <xf numFmtId="3" fontId="0" fillId="2" borderId="0" xfId="0" applyNumberFormat="1" applyFill="1"/>
    <xf numFmtId="3" fontId="0" fillId="0" borderId="2" xfId="1" applyNumberFormat="1" applyFont="1" applyBorder="1"/>
    <xf numFmtId="3" fontId="0" fillId="2" borderId="0" xfId="1" applyNumberFormat="1" applyFont="1" applyFill="1"/>
    <xf numFmtId="3" fontId="0" fillId="2" borderId="1" xfId="0" applyNumberFormat="1" applyFill="1" applyBorder="1"/>
    <xf numFmtId="3" fontId="1" fillId="2" borderId="0" xfId="0" applyNumberFormat="1" applyFont="1" applyFill="1" applyAlignment="1">
      <alignment horizontal="left"/>
    </xf>
    <xf numFmtId="3" fontId="0" fillId="2" borderId="3" xfId="0" applyNumberFormat="1" applyFill="1" applyBorder="1"/>
    <xf numFmtId="3" fontId="0" fillId="2" borderId="0" xfId="1" applyNumberFormat="1" applyFont="1" applyFill="1" applyAlignment="1">
      <alignment horizontal="right"/>
    </xf>
    <xf numFmtId="3" fontId="0" fillId="4" borderId="2" xfId="1" applyNumberFormat="1" applyFont="1" applyFill="1" applyBorder="1"/>
    <xf numFmtId="3" fontId="0" fillId="5" borderId="0" xfId="0" applyNumberFormat="1" applyFill="1"/>
    <xf numFmtId="3" fontId="1" fillId="3" borderId="0" xfId="0" applyNumberFormat="1" applyFont="1" applyFill="1"/>
    <xf numFmtId="3" fontId="0" fillId="4" borderId="0" xfId="1" applyNumberFormat="1" applyFont="1" applyFill="1"/>
    <xf numFmtId="3" fontId="0" fillId="5" borderId="0" xfId="1" applyNumberFormat="1" applyFont="1" applyFill="1"/>
    <xf numFmtId="3" fontId="1" fillId="3" borderId="0" xfId="1" applyNumberFormat="1" applyFont="1" applyFill="1"/>
    <xf numFmtId="3" fontId="0" fillId="3" borderId="0" xfId="0" applyNumberFormat="1" applyFill="1"/>
    <xf numFmtId="3" fontId="22" fillId="5" borderId="5" xfId="1" applyNumberFormat="1" applyFont="1" applyFill="1" applyBorder="1" applyAlignment="1">
      <alignment horizontal="left" vertical="center"/>
    </xf>
    <xf numFmtId="0" fontId="23" fillId="5" borderId="0" xfId="0" applyFont="1" applyFill="1"/>
    <xf numFmtId="3" fontId="21" fillId="3" borderId="0" xfId="1" applyNumberFormat="1" applyFont="1" applyFill="1" applyAlignment="1">
      <alignment horizontal="right" vertical="center" wrapText="1"/>
    </xf>
    <xf numFmtId="0" fontId="0" fillId="5" borderId="0" xfId="0" applyFill="1" applyAlignment="1">
      <alignment horizontal="left" vertical="center" wrapText="1"/>
    </xf>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19050</xdr:colOff>
      <xdr:row>3</xdr:row>
      <xdr:rowOff>38101</xdr:rowOff>
    </xdr:from>
    <xdr:to>
      <xdr:col>10</xdr:col>
      <xdr:colOff>223872</xdr:colOff>
      <xdr:row>9</xdr:row>
      <xdr:rowOff>133351</xdr:rowOff>
    </xdr:to>
    <xdr:pic>
      <xdr:nvPicPr>
        <xdr:cNvPr id="2" name="Afbeelding 1">
          <a:extLst>
            <a:ext uri="{FF2B5EF4-FFF2-40B4-BE49-F238E27FC236}">
              <a16:creationId xmlns:a16="http://schemas.microsoft.com/office/drawing/2014/main" id="{EA7BD243-197D-1FD8-8052-B6A82E84236E}"/>
            </a:ext>
          </a:extLst>
        </xdr:cNvPr>
        <xdr:cNvPicPr>
          <a:picLocks noChangeAspect="1"/>
        </xdr:cNvPicPr>
      </xdr:nvPicPr>
      <xdr:blipFill>
        <a:blip xmlns:r="http://schemas.openxmlformats.org/officeDocument/2006/relationships" r:embed="rId1"/>
        <a:stretch>
          <a:fillRect/>
        </a:stretch>
      </xdr:blipFill>
      <xdr:spPr>
        <a:xfrm>
          <a:off x="8315325" y="819151"/>
          <a:ext cx="2033622" cy="1238250"/>
        </a:xfrm>
        <a:prstGeom prst="rect">
          <a:avLst/>
        </a:prstGeom>
      </xdr:spPr>
    </xdr:pic>
    <xdr:clientData/>
  </xdr:twoCellAnchor>
  <xdr:twoCellAnchor editAs="oneCell">
    <xdr:from>
      <xdr:col>0</xdr:col>
      <xdr:colOff>0</xdr:colOff>
      <xdr:row>42</xdr:row>
      <xdr:rowOff>47625</xdr:rowOff>
    </xdr:from>
    <xdr:to>
      <xdr:col>4</xdr:col>
      <xdr:colOff>627825</xdr:colOff>
      <xdr:row>49</xdr:row>
      <xdr:rowOff>104601</xdr:rowOff>
    </xdr:to>
    <xdr:pic>
      <xdr:nvPicPr>
        <xdr:cNvPr id="5" name="Afbeelding 4">
          <a:extLst>
            <a:ext uri="{FF2B5EF4-FFF2-40B4-BE49-F238E27FC236}">
              <a16:creationId xmlns:a16="http://schemas.microsoft.com/office/drawing/2014/main" id="{87E8321B-63FE-D5A4-D221-BD0BF77C3376}"/>
            </a:ext>
          </a:extLst>
        </xdr:cNvPr>
        <xdr:cNvPicPr>
          <a:picLocks noChangeAspect="1"/>
        </xdr:cNvPicPr>
      </xdr:nvPicPr>
      <xdr:blipFill>
        <a:blip xmlns:r="http://schemas.openxmlformats.org/officeDocument/2006/relationships" r:embed="rId2"/>
        <a:stretch>
          <a:fillRect/>
        </a:stretch>
      </xdr:blipFill>
      <xdr:spPr>
        <a:xfrm>
          <a:off x="0" y="8086725"/>
          <a:ext cx="6600000" cy="1390476"/>
        </a:xfrm>
        <a:prstGeom prst="rect">
          <a:avLst/>
        </a:prstGeom>
      </xdr:spPr>
    </xdr:pic>
    <xdr:clientData/>
  </xdr:twoCellAnchor>
  <xdr:twoCellAnchor editAs="oneCell">
    <xdr:from>
      <xdr:col>0</xdr:col>
      <xdr:colOff>0</xdr:colOff>
      <xdr:row>6</xdr:row>
      <xdr:rowOff>28575</xdr:rowOff>
    </xdr:from>
    <xdr:to>
      <xdr:col>4</xdr:col>
      <xdr:colOff>446873</xdr:colOff>
      <xdr:row>9</xdr:row>
      <xdr:rowOff>76123</xdr:rowOff>
    </xdr:to>
    <xdr:pic>
      <xdr:nvPicPr>
        <xdr:cNvPr id="6" name="Afbeelding 5">
          <a:extLst>
            <a:ext uri="{FF2B5EF4-FFF2-40B4-BE49-F238E27FC236}">
              <a16:creationId xmlns:a16="http://schemas.microsoft.com/office/drawing/2014/main" id="{43518D25-6141-ACCE-7485-0F61410D76E9}"/>
            </a:ext>
          </a:extLst>
        </xdr:cNvPr>
        <xdr:cNvPicPr>
          <a:picLocks noChangeAspect="1"/>
        </xdr:cNvPicPr>
      </xdr:nvPicPr>
      <xdr:blipFill>
        <a:blip xmlns:r="http://schemas.openxmlformats.org/officeDocument/2006/relationships" r:embed="rId3"/>
        <a:stretch>
          <a:fillRect/>
        </a:stretch>
      </xdr:blipFill>
      <xdr:spPr>
        <a:xfrm>
          <a:off x="0" y="1381125"/>
          <a:ext cx="6419048" cy="6190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526ACD-79F7-4D65-BA69-D1435D3E892A}" name="Tabel1" displayName="Tabel1" ref="A1:A6" totalsRowShown="0">
  <autoFilter ref="A1:A6" xr:uid="{546C9A09-CF36-49FF-B90B-1D9B0E0E87CA}"/>
  <tableColumns count="1">
    <tableColumn id="1" xr3:uid="{39BB79B2-30C9-454E-BEA5-56171EF45115}" name="Activiteiten"/>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6BD02-6B40-40E2-B20F-BB665CFB661A}">
  <sheetPr>
    <pageSetUpPr fitToPage="1"/>
  </sheetPr>
  <dimension ref="A1:A14"/>
  <sheetViews>
    <sheetView tabSelected="1" workbookViewId="0">
      <selection activeCell="C25" sqref="C25"/>
    </sheetView>
  </sheetViews>
  <sheetFormatPr defaultRowHeight="15" x14ac:dyDescent="0.25"/>
  <cols>
    <col min="1" max="16384" width="9.140625" style="18"/>
  </cols>
  <sheetData>
    <row r="1" spans="1:1" ht="23.25" x14ac:dyDescent="0.25">
      <c r="A1" s="17" t="s">
        <v>75</v>
      </c>
    </row>
    <row r="2" spans="1:1" ht="23.25" x14ac:dyDescent="0.25">
      <c r="A2" s="17"/>
    </row>
    <row r="4" spans="1:1" x14ac:dyDescent="0.25">
      <c r="A4" s="18" t="s">
        <v>136</v>
      </c>
    </row>
    <row r="5" spans="1:1" x14ac:dyDescent="0.25">
      <c r="A5" s="18" t="s">
        <v>112</v>
      </c>
    </row>
    <row r="6" spans="1:1" x14ac:dyDescent="0.25">
      <c r="A6" s="18" t="s">
        <v>137</v>
      </c>
    </row>
    <row r="8" spans="1:1" x14ac:dyDescent="0.25">
      <c r="A8" s="18" t="s">
        <v>74</v>
      </c>
    </row>
    <row r="9" spans="1:1" x14ac:dyDescent="0.25">
      <c r="A9" s="18" t="s">
        <v>73</v>
      </c>
    </row>
    <row r="12" spans="1:1" x14ac:dyDescent="0.25">
      <c r="A12" s="18" t="s">
        <v>76</v>
      </c>
    </row>
    <row r="14" spans="1:1" x14ac:dyDescent="0.25">
      <c r="A14" s="18" t="s">
        <v>77</v>
      </c>
    </row>
  </sheetData>
  <pageMargins left="0.7" right="0.7" top="0.31" bottom="0.75" header="0.3" footer="0.3"/>
  <pageSetup paperSize="9" scale="9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E5B30-7E50-4777-A01D-AAB6B9B62926}">
  <sheetPr>
    <pageSetUpPr fitToPage="1"/>
  </sheetPr>
  <dimension ref="A1:J46"/>
  <sheetViews>
    <sheetView topLeftCell="A5" workbookViewId="0">
      <selection activeCell="A27" sqref="A27"/>
    </sheetView>
  </sheetViews>
  <sheetFormatPr defaultRowHeight="15" x14ac:dyDescent="0.25"/>
  <cols>
    <col min="1" max="1" width="27" style="18" customWidth="1"/>
    <col min="2" max="2" width="29.42578125" style="18" customWidth="1"/>
    <col min="3" max="5" width="16.5703125" style="18" customWidth="1"/>
    <col min="6" max="16384" width="9.140625" style="18"/>
  </cols>
  <sheetData>
    <row r="1" spans="1:10" ht="23.25" x14ac:dyDescent="0.25">
      <c r="A1" s="17" t="s">
        <v>102</v>
      </c>
    </row>
    <row r="2" spans="1:10" x14ac:dyDescent="0.25">
      <c r="A2" s="19"/>
    </row>
    <row r="3" spans="1:10" ht="23.25" x14ac:dyDescent="0.25">
      <c r="A3" s="20" t="s">
        <v>90</v>
      </c>
      <c r="H3" s="18" t="s">
        <v>145</v>
      </c>
    </row>
    <row r="4" spans="1:10" x14ac:dyDescent="0.25">
      <c r="A4" s="19" t="s">
        <v>108</v>
      </c>
    </row>
    <row r="5" spans="1:10" x14ac:dyDescent="0.25">
      <c r="A5" s="19" t="s">
        <v>109</v>
      </c>
    </row>
    <row r="6" spans="1:10" x14ac:dyDescent="0.25">
      <c r="A6" s="19" t="s">
        <v>91</v>
      </c>
    </row>
    <row r="7" spans="1:10" x14ac:dyDescent="0.25">
      <c r="A7" s="19"/>
    </row>
    <row r="8" spans="1:10" x14ac:dyDescent="0.25">
      <c r="A8" s="19"/>
    </row>
    <row r="9" spans="1:10" x14ac:dyDescent="0.25">
      <c r="A9" s="19"/>
    </row>
    <row r="10" spans="1:10" x14ac:dyDescent="0.25">
      <c r="A10" s="19"/>
      <c r="B10" s="19"/>
      <c r="C10" s="21"/>
      <c r="D10" s="21"/>
    </row>
    <row r="11" spans="1:10" x14ac:dyDescent="0.25">
      <c r="A11" s="22" t="s">
        <v>104</v>
      </c>
    </row>
    <row r="12" spans="1:10" x14ac:dyDescent="0.25">
      <c r="A12" s="23" t="s">
        <v>85</v>
      </c>
    </row>
    <row r="13" spans="1:10" ht="30" customHeight="1" x14ac:dyDescent="0.25">
      <c r="A13" s="89" t="s">
        <v>93</v>
      </c>
      <c r="B13" s="89"/>
      <c r="C13" s="89"/>
      <c r="D13" s="89"/>
      <c r="E13" s="89"/>
      <c r="F13" s="89"/>
      <c r="G13" s="89"/>
      <c r="H13" s="89"/>
      <c r="I13" s="89"/>
      <c r="J13" s="89"/>
    </row>
    <row r="14" spans="1:10" x14ac:dyDescent="0.25">
      <c r="A14" s="23" t="s">
        <v>86</v>
      </c>
    </row>
    <row r="15" spans="1:10" x14ac:dyDescent="0.25">
      <c r="A15" s="24" t="s">
        <v>79</v>
      </c>
    </row>
    <row r="16" spans="1:10" ht="30" customHeight="1" x14ac:dyDescent="0.25">
      <c r="A16" s="89" t="s">
        <v>80</v>
      </c>
      <c r="B16" s="89"/>
      <c r="C16" s="89"/>
      <c r="D16" s="89"/>
      <c r="E16" s="89"/>
      <c r="F16" s="89"/>
      <c r="G16" s="89"/>
      <c r="H16" s="89"/>
      <c r="I16" s="89"/>
      <c r="J16" s="89"/>
    </row>
    <row r="17" spans="1:1" x14ac:dyDescent="0.25">
      <c r="A17" s="24" t="s">
        <v>81</v>
      </c>
    </row>
    <row r="18" spans="1:1" x14ac:dyDescent="0.25">
      <c r="A18" s="23" t="s">
        <v>94</v>
      </c>
    </row>
    <row r="19" spans="1:1" x14ac:dyDescent="0.25">
      <c r="A19" s="19" t="s">
        <v>82</v>
      </c>
    </row>
    <row r="20" spans="1:1" x14ac:dyDescent="0.25">
      <c r="A20" s="25" t="s">
        <v>95</v>
      </c>
    </row>
    <row r="21" spans="1:1" x14ac:dyDescent="0.25">
      <c r="A21" s="19" t="s">
        <v>83</v>
      </c>
    </row>
    <row r="22" spans="1:1" x14ac:dyDescent="0.25">
      <c r="A22" s="19" t="s">
        <v>151</v>
      </c>
    </row>
    <row r="23" spans="1:1" x14ac:dyDescent="0.25">
      <c r="A23" s="19" t="s">
        <v>149</v>
      </c>
    </row>
    <row r="24" spans="1:1" x14ac:dyDescent="0.25">
      <c r="A24" s="19" t="s">
        <v>150</v>
      </c>
    </row>
    <row r="25" spans="1:1" x14ac:dyDescent="0.25">
      <c r="A25" s="25" t="s">
        <v>87</v>
      </c>
    </row>
    <row r="26" spans="1:1" x14ac:dyDescent="0.25">
      <c r="A26" s="19" t="s">
        <v>96</v>
      </c>
    </row>
    <row r="27" spans="1:1" x14ac:dyDescent="0.25">
      <c r="A27" s="26"/>
    </row>
    <row r="28" spans="1:1" x14ac:dyDescent="0.25">
      <c r="A28" s="19"/>
    </row>
    <row r="29" spans="1:1" ht="23.25" x14ac:dyDescent="0.25">
      <c r="A29" s="20" t="s">
        <v>97</v>
      </c>
    </row>
    <row r="30" spans="1:1" x14ac:dyDescent="0.25">
      <c r="A30" s="19" t="s">
        <v>106</v>
      </c>
    </row>
    <row r="31" spans="1:1" x14ac:dyDescent="0.25">
      <c r="A31" s="19" t="s">
        <v>107</v>
      </c>
    </row>
    <row r="32" spans="1:1" x14ac:dyDescent="0.25">
      <c r="A32" s="19"/>
    </row>
    <row r="33" spans="1:1" x14ac:dyDescent="0.25">
      <c r="A33" s="19"/>
    </row>
    <row r="34" spans="1:1" ht="23.25" x14ac:dyDescent="0.25">
      <c r="A34" s="20" t="s">
        <v>98</v>
      </c>
    </row>
    <row r="35" spans="1:1" x14ac:dyDescent="0.25">
      <c r="A35" s="23" t="s">
        <v>99</v>
      </c>
    </row>
    <row r="36" spans="1:1" x14ac:dyDescent="0.25">
      <c r="A36" s="23" t="s">
        <v>100</v>
      </c>
    </row>
    <row r="37" spans="1:1" x14ac:dyDescent="0.25">
      <c r="A37" s="19" t="s">
        <v>148</v>
      </c>
    </row>
    <row r="38" spans="1:1" x14ac:dyDescent="0.25">
      <c r="A38" s="23" t="s">
        <v>101</v>
      </c>
    </row>
    <row r="39" spans="1:1" x14ac:dyDescent="0.25">
      <c r="A39" s="23" t="s">
        <v>110</v>
      </c>
    </row>
    <row r="40" spans="1:1" x14ac:dyDescent="0.25">
      <c r="A40" s="19" t="s">
        <v>111</v>
      </c>
    </row>
    <row r="41" spans="1:1" x14ac:dyDescent="0.25">
      <c r="A41" s="19"/>
    </row>
    <row r="42" spans="1:1" x14ac:dyDescent="0.25">
      <c r="A42" s="19" t="s">
        <v>88</v>
      </c>
    </row>
    <row r="43" spans="1:1" x14ac:dyDescent="0.25">
      <c r="A43" s="26"/>
    </row>
    <row r="44" spans="1:1" x14ac:dyDescent="0.25">
      <c r="A44" s="19"/>
    </row>
    <row r="45" spans="1:1" x14ac:dyDescent="0.25">
      <c r="A45" s="19"/>
    </row>
    <row r="46" spans="1:1" x14ac:dyDescent="0.25">
      <c r="A46" s="27"/>
    </row>
  </sheetData>
  <mergeCells count="2">
    <mergeCell ref="A13:J13"/>
    <mergeCell ref="A16:J16"/>
  </mergeCells>
  <pageMargins left="0.7" right="0.7" top="0.32" bottom="0.28999999999999998" header="0.3" footer="0.3"/>
  <pageSetup paperSize="9" scale="6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BF451-C063-45BD-B612-50FC65E1A6E3}">
  <sheetPr>
    <pageSetUpPr fitToPage="1"/>
  </sheetPr>
  <dimension ref="A1:AF49"/>
  <sheetViews>
    <sheetView zoomScaleNormal="100" workbookViewId="0">
      <selection activeCell="J10" sqref="J10"/>
    </sheetView>
  </sheetViews>
  <sheetFormatPr defaultColWidth="9.140625" defaultRowHeight="15" x14ac:dyDescent="0.25"/>
  <cols>
    <col min="1" max="1" width="3.28515625" style="1" customWidth="1"/>
    <col min="2" max="2" width="20.42578125" style="1" customWidth="1"/>
    <col min="3" max="3" width="2.7109375" style="1" customWidth="1"/>
    <col min="4" max="4" width="32.28515625" style="1" customWidth="1"/>
    <col min="5" max="5" width="1.140625" style="1" customWidth="1"/>
    <col min="6" max="6" width="11.85546875" style="1" customWidth="1"/>
    <col min="7" max="7" width="1.140625" style="1" customWidth="1"/>
    <col min="8" max="8" width="9.85546875" style="2" customWidth="1"/>
    <col min="9" max="9" width="1.140625" style="2" customWidth="1"/>
    <col min="10" max="10" width="11.85546875" style="2" customWidth="1"/>
    <col min="11" max="12" width="1.140625" style="1" customWidth="1"/>
    <col min="13" max="13" width="11.85546875" style="1" customWidth="1"/>
    <col min="14" max="14" width="1.140625" style="1" customWidth="1"/>
    <col min="15" max="15" width="11.85546875" style="2" customWidth="1"/>
    <col min="16" max="16" width="1.140625" style="2" customWidth="1"/>
    <col min="17" max="17" width="11.85546875" style="2" customWidth="1"/>
    <col min="18" max="19" width="1.140625" style="1" customWidth="1"/>
    <col min="20" max="20" width="11.85546875" style="1" customWidth="1"/>
    <col min="21" max="21" width="1.140625" style="1" customWidth="1"/>
    <col min="22" max="22" width="11.85546875" style="2" customWidth="1"/>
    <col min="23" max="23" width="1.140625" style="2" customWidth="1"/>
    <col min="24" max="24" width="11.85546875" style="2" customWidth="1"/>
    <col min="25" max="26" width="1.140625" style="1" customWidth="1"/>
    <col min="27" max="27" width="11.85546875" style="1" customWidth="1"/>
    <col min="28" max="28" width="1.140625" style="1" customWidth="1"/>
    <col min="29" max="29" width="11.85546875" style="2" customWidth="1"/>
    <col min="30" max="30" width="1.140625" style="2" customWidth="1"/>
    <col min="31" max="31" width="11.85546875" style="2" customWidth="1"/>
    <col min="32" max="32" width="1.140625" style="1" customWidth="1"/>
    <col min="33" max="33" width="3.28515625" style="1" customWidth="1"/>
    <col min="34" max="16384" width="9.140625" style="1"/>
  </cols>
  <sheetData>
    <row r="1" spans="1:32" ht="23.25" x14ac:dyDescent="0.25">
      <c r="A1" s="11" t="s">
        <v>78</v>
      </c>
    </row>
    <row r="2" spans="1:32" ht="21" x14ac:dyDescent="0.35">
      <c r="A2" s="10" t="s">
        <v>103</v>
      </c>
    </row>
    <row r="4" spans="1:32" x14ac:dyDescent="0.25">
      <c r="F4" s="3">
        <v>2025</v>
      </c>
      <c r="L4" s="4"/>
      <c r="M4" s="3">
        <v>2026</v>
      </c>
      <c r="S4" s="4"/>
      <c r="T4" s="3">
        <v>2027</v>
      </c>
      <c r="Z4" s="4"/>
      <c r="AA4" s="3">
        <v>2028</v>
      </c>
    </row>
    <row r="5" spans="1:32" ht="30" customHeight="1" x14ac:dyDescent="0.25">
      <c r="B5" s="1" t="s">
        <v>56</v>
      </c>
      <c r="D5" s="1" t="s">
        <v>57</v>
      </c>
      <c r="F5" s="5" t="s">
        <v>89</v>
      </c>
      <c r="H5" s="6" t="s">
        <v>58</v>
      </c>
      <c r="J5" s="6" t="s">
        <v>59</v>
      </c>
      <c r="L5" s="4"/>
      <c r="M5" s="5" t="s">
        <v>89</v>
      </c>
      <c r="O5" s="6" t="s">
        <v>58</v>
      </c>
      <c r="Q5" s="6" t="s">
        <v>59</v>
      </c>
      <c r="S5" s="4"/>
      <c r="T5" s="5" t="s">
        <v>89</v>
      </c>
      <c r="V5" s="6" t="s">
        <v>58</v>
      </c>
      <c r="X5" s="6" t="s">
        <v>59</v>
      </c>
      <c r="Z5" s="4"/>
      <c r="AA5" s="5" t="s">
        <v>89</v>
      </c>
      <c r="AC5" s="6" t="s">
        <v>58</v>
      </c>
      <c r="AE5" s="6" t="s">
        <v>59</v>
      </c>
    </row>
    <row r="6" spans="1:32" x14ac:dyDescent="0.25">
      <c r="A6" s="1">
        <v>1</v>
      </c>
      <c r="B6" s="7" t="s">
        <v>60</v>
      </c>
      <c r="D6" s="7" t="s">
        <v>92</v>
      </c>
      <c r="F6" s="71">
        <v>10</v>
      </c>
      <c r="G6" s="72"/>
      <c r="H6" s="73">
        <v>375</v>
      </c>
      <c r="I6" s="74"/>
      <c r="J6" s="73">
        <v>0</v>
      </c>
      <c r="K6" s="72"/>
      <c r="L6" s="75"/>
      <c r="M6" s="71"/>
      <c r="N6" s="72"/>
      <c r="O6" s="73"/>
      <c r="P6" s="74"/>
      <c r="Q6" s="73"/>
      <c r="R6" s="72"/>
      <c r="S6" s="75"/>
      <c r="T6" s="71"/>
      <c r="U6" s="72"/>
      <c r="V6" s="73"/>
      <c r="W6" s="74"/>
      <c r="X6" s="73"/>
      <c r="Y6" s="72"/>
      <c r="Z6" s="75"/>
      <c r="AA6" s="71"/>
      <c r="AB6" s="72"/>
      <c r="AC6" s="73"/>
      <c r="AD6" s="74"/>
      <c r="AE6" s="73"/>
      <c r="AF6" s="8" t="s">
        <v>64</v>
      </c>
    </row>
    <row r="7" spans="1:32" x14ac:dyDescent="0.25">
      <c r="A7" s="1">
        <v>2</v>
      </c>
      <c r="B7" s="7" t="s">
        <v>60</v>
      </c>
      <c r="D7" s="7"/>
      <c r="F7" s="71"/>
      <c r="G7" s="72"/>
      <c r="H7" s="73"/>
      <c r="I7" s="74"/>
      <c r="J7" s="73"/>
      <c r="K7" s="72"/>
      <c r="L7" s="75"/>
      <c r="M7" s="71"/>
      <c r="N7" s="72"/>
      <c r="O7" s="73"/>
      <c r="P7" s="74"/>
      <c r="Q7" s="73"/>
      <c r="R7" s="72"/>
      <c r="S7" s="75"/>
      <c r="T7" s="71"/>
      <c r="U7" s="72"/>
      <c r="V7" s="73"/>
      <c r="W7" s="74"/>
      <c r="X7" s="73"/>
      <c r="Y7" s="72"/>
      <c r="Z7" s="75"/>
      <c r="AA7" s="71"/>
      <c r="AB7" s="72"/>
      <c r="AC7" s="73"/>
      <c r="AD7" s="74"/>
      <c r="AE7" s="73"/>
    </row>
    <row r="8" spans="1:32" x14ac:dyDescent="0.25">
      <c r="A8" s="1">
        <v>3</v>
      </c>
      <c r="B8" s="7" t="s">
        <v>60</v>
      </c>
      <c r="D8" s="7"/>
      <c r="F8" s="71"/>
      <c r="G8" s="72"/>
      <c r="H8" s="73"/>
      <c r="I8" s="74"/>
      <c r="J8" s="73"/>
      <c r="K8" s="72"/>
      <c r="L8" s="75"/>
      <c r="M8" s="71"/>
      <c r="N8" s="72"/>
      <c r="O8" s="73"/>
      <c r="P8" s="74"/>
      <c r="Q8" s="73"/>
      <c r="R8" s="72"/>
      <c r="S8" s="75"/>
      <c r="T8" s="71"/>
      <c r="U8" s="72"/>
      <c r="V8" s="73"/>
      <c r="W8" s="74"/>
      <c r="X8" s="73"/>
      <c r="Y8" s="72"/>
      <c r="Z8" s="75"/>
      <c r="AA8" s="71"/>
      <c r="AB8" s="72"/>
      <c r="AC8" s="73"/>
      <c r="AD8" s="74"/>
      <c r="AE8" s="73"/>
    </row>
    <row r="9" spans="1:32" x14ac:dyDescent="0.25">
      <c r="A9" s="1">
        <v>4</v>
      </c>
      <c r="B9" s="7" t="s">
        <v>60</v>
      </c>
      <c r="D9" s="7"/>
      <c r="F9" s="71"/>
      <c r="G9" s="72"/>
      <c r="H9" s="73"/>
      <c r="I9" s="74"/>
      <c r="J9" s="73"/>
      <c r="K9" s="72"/>
      <c r="L9" s="75"/>
      <c r="M9" s="71"/>
      <c r="N9" s="72"/>
      <c r="O9" s="73"/>
      <c r="P9" s="74"/>
      <c r="Q9" s="73"/>
      <c r="R9" s="72"/>
      <c r="S9" s="75"/>
      <c r="T9" s="71"/>
      <c r="U9" s="72"/>
      <c r="V9" s="73"/>
      <c r="W9" s="74"/>
      <c r="X9" s="73"/>
      <c r="Y9" s="72"/>
      <c r="Z9" s="75"/>
      <c r="AA9" s="71"/>
      <c r="AB9" s="72"/>
      <c r="AC9" s="73"/>
      <c r="AD9" s="74"/>
      <c r="AE9" s="73"/>
    </row>
    <row r="10" spans="1:32" x14ac:dyDescent="0.25">
      <c r="A10" s="1">
        <v>5</v>
      </c>
      <c r="B10" s="7" t="s">
        <v>60</v>
      </c>
      <c r="D10" s="7"/>
      <c r="F10" s="71"/>
      <c r="G10" s="72"/>
      <c r="H10" s="73"/>
      <c r="I10" s="74"/>
      <c r="J10" s="73"/>
      <c r="K10" s="72"/>
      <c r="L10" s="75"/>
      <c r="M10" s="71"/>
      <c r="N10" s="72"/>
      <c r="O10" s="73"/>
      <c r="P10" s="74"/>
      <c r="Q10" s="73"/>
      <c r="R10" s="72"/>
      <c r="S10" s="75"/>
      <c r="T10" s="71"/>
      <c r="U10" s="72"/>
      <c r="V10" s="73"/>
      <c r="W10" s="74"/>
      <c r="X10" s="73"/>
      <c r="Y10" s="72"/>
      <c r="Z10" s="75"/>
      <c r="AA10" s="71"/>
      <c r="AB10" s="72"/>
      <c r="AC10" s="73"/>
      <c r="AD10" s="74"/>
      <c r="AE10" s="73"/>
    </row>
    <row r="11" spans="1:32" x14ac:dyDescent="0.25">
      <c r="A11" s="1">
        <v>6</v>
      </c>
      <c r="B11" s="7" t="s">
        <v>60</v>
      </c>
      <c r="D11" s="7"/>
      <c r="F11" s="71"/>
      <c r="G11" s="72"/>
      <c r="H11" s="73"/>
      <c r="I11" s="74"/>
      <c r="J11" s="73"/>
      <c r="K11" s="72"/>
      <c r="L11" s="75"/>
      <c r="M11" s="71"/>
      <c r="N11" s="72"/>
      <c r="O11" s="73"/>
      <c r="P11" s="74"/>
      <c r="Q11" s="73"/>
      <c r="R11" s="72"/>
      <c r="S11" s="75"/>
      <c r="T11" s="71"/>
      <c r="U11" s="72"/>
      <c r="V11" s="73"/>
      <c r="W11" s="74"/>
      <c r="X11" s="73"/>
      <c r="Y11" s="72"/>
      <c r="Z11" s="75"/>
      <c r="AA11" s="71"/>
      <c r="AB11" s="72"/>
      <c r="AC11" s="73"/>
      <c r="AD11" s="74"/>
      <c r="AE11" s="73"/>
    </row>
    <row r="12" spans="1:32" x14ac:dyDescent="0.25">
      <c r="A12" s="1">
        <v>7</v>
      </c>
      <c r="B12" s="7" t="s">
        <v>60</v>
      </c>
      <c r="D12" s="7"/>
      <c r="F12" s="71"/>
      <c r="G12" s="72"/>
      <c r="H12" s="73"/>
      <c r="I12" s="74"/>
      <c r="J12" s="73"/>
      <c r="K12" s="72"/>
      <c r="L12" s="75"/>
      <c r="M12" s="71"/>
      <c r="N12" s="72"/>
      <c r="O12" s="73"/>
      <c r="P12" s="74"/>
      <c r="Q12" s="73"/>
      <c r="R12" s="72"/>
      <c r="S12" s="75"/>
      <c r="T12" s="71"/>
      <c r="U12" s="72"/>
      <c r="V12" s="73"/>
      <c r="W12" s="74"/>
      <c r="X12" s="73"/>
      <c r="Y12" s="72"/>
      <c r="Z12" s="75"/>
      <c r="AA12" s="71"/>
      <c r="AB12" s="72"/>
      <c r="AC12" s="73"/>
      <c r="AD12" s="74"/>
      <c r="AE12" s="73"/>
    </row>
    <row r="13" spans="1:32" x14ac:dyDescent="0.25">
      <c r="A13" s="1">
        <v>8</v>
      </c>
      <c r="B13" s="7" t="s">
        <v>60</v>
      </c>
      <c r="D13" s="7"/>
      <c r="F13" s="71"/>
      <c r="G13" s="72"/>
      <c r="H13" s="73"/>
      <c r="I13" s="74"/>
      <c r="J13" s="73"/>
      <c r="K13" s="72"/>
      <c r="L13" s="75"/>
      <c r="M13" s="71"/>
      <c r="N13" s="72"/>
      <c r="O13" s="73"/>
      <c r="P13" s="74"/>
      <c r="Q13" s="73"/>
      <c r="R13" s="72"/>
      <c r="S13" s="75"/>
      <c r="T13" s="71"/>
      <c r="U13" s="72"/>
      <c r="V13" s="73"/>
      <c r="W13" s="74"/>
      <c r="X13" s="73"/>
      <c r="Y13" s="72"/>
      <c r="Z13" s="75"/>
      <c r="AA13" s="71"/>
      <c r="AB13" s="72"/>
      <c r="AC13" s="73"/>
      <c r="AD13" s="74"/>
      <c r="AE13" s="73"/>
    </row>
    <row r="14" spans="1:32" x14ac:dyDescent="0.25">
      <c r="A14" s="1">
        <v>9</v>
      </c>
      <c r="B14" s="7" t="s">
        <v>60</v>
      </c>
      <c r="D14" s="7"/>
      <c r="F14" s="71"/>
      <c r="G14" s="72"/>
      <c r="H14" s="73"/>
      <c r="I14" s="74"/>
      <c r="J14" s="73"/>
      <c r="K14" s="72"/>
      <c r="L14" s="75"/>
      <c r="M14" s="71"/>
      <c r="N14" s="72"/>
      <c r="O14" s="73"/>
      <c r="P14" s="74"/>
      <c r="Q14" s="73"/>
      <c r="R14" s="72"/>
      <c r="S14" s="75"/>
      <c r="T14" s="71"/>
      <c r="U14" s="72"/>
      <c r="V14" s="73"/>
      <c r="W14" s="74"/>
      <c r="X14" s="73"/>
      <c r="Y14" s="72"/>
      <c r="Z14" s="75"/>
      <c r="AA14" s="71"/>
      <c r="AB14" s="72"/>
      <c r="AC14" s="73"/>
      <c r="AD14" s="74"/>
      <c r="AE14" s="73"/>
    </row>
    <row r="15" spans="1:32" x14ac:dyDescent="0.25">
      <c r="A15" s="1">
        <v>10</v>
      </c>
      <c r="B15" s="7" t="s">
        <v>60</v>
      </c>
      <c r="D15" s="7"/>
      <c r="F15" s="71"/>
      <c r="G15" s="72"/>
      <c r="H15" s="73"/>
      <c r="I15" s="74"/>
      <c r="J15" s="73"/>
      <c r="K15" s="72"/>
      <c r="L15" s="75"/>
      <c r="M15" s="71"/>
      <c r="N15" s="72"/>
      <c r="O15" s="73"/>
      <c r="P15" s="74"/>
      <c r="Q15" s="73"/>
      <c r="R15" s="72"/>
      <c r="S15" s="75"/>
      <c r="T15" s="71"/>
      <c r="U15" s="72"/>
      <c r="V15" s="73"/>
      <c r="W15" s="74"/>
      <c r="X15" s="73"/>
      <c r="Y15" s="72"/>
      <c r="Z15" s="75"/>
      <c r="AA15" s="71"/>
      <c r="AB15" s="72"/>
      <c r="AC15" s="73"/>
      <c r="AD15" s="74"/>
      <c r="AE15" s="73"/>
    </row>
    <row r="16" spans="1:32" x14ac:dyDescent="0.25">
      <c r="A16" s="1">
        <v>11</v>
      </c>
      <c r="B16" s="7" t="s">
        <v>60</v>
      </c>
      <c r="D16" s="7"/>
      <c r="F16" s="71"/>
      <c r="G16" s="72"/>
      <c r="H16" s="73"/>
      <c r="I16" s="74"/>
      <c r="J16" s="73"/>
      <c r="K16" s="72"/>
      <c r="L16" s="75"/>
      <c r="M16" s="71"/>
      <c r="N16" s="72"/>
      <c r="O16" s="73"/>
      <c r="P16" s="74"/>
      <c r="Q16" s="73"/>
      <c r="R16" s="72"/>
      <c r="S16" s="75"/>
      <c r="T16" s="71"/>
      <c r="U16" s="72"/>
      <c r="V16" s="73"/>
      <c r="W16" s="74"/>
      <c r="X16" s="73"/>
      <c r="Y16" s="72"/>
      <c r="Z16" s="75"/>
      <c r="AA16" s="71"/>
      <c r="AB16" s="72"/>
      <c r="AC16" s="73"/>
      <c r="AD16" s="74"/>
      <c r="AE16" s="73"/>
    </row>
    <row r="17" spans="1:31" x14ac:dyDescent="0.25">
      <c r="A17" s="1">
        <v>12</v>
      </c>
      <c r="B17" s="7" t="s">
        <v>60</v>
      </c>
      <c r="D17" s="7"/>
      <c r="F17" s="71"/>
      <c r="G17" s="72"/>
      <c r="H17" s="73"/>
      <c r="I17" s="74"/>
      <c r="J17" s="73"/>
      <c r="K17" s="72"/>
      <c r="L17" s="75"/>
      <c r="M17" s="71"/>
      <c r="N17" s="72"/>
      <c r="O17" s="73"/>
      <c r="P17" s="74"/>
      <c r="Q17" s="73"/>
      <c r="R17" s="72"/>
      <c r="S17" s="75"/>
      <c r="T17" s="71"/>
      <c r="U17" s="72"/>
      <c r="V17" s="73"/>
      <c r="W17" s="74"/>
      <c r="X17" s="73"/>
      <c r="Y17" s="72"/>
      <c r="Z17" s="75"/>
      <c r="AA17" s="71"/>
      <c r="AB17" s="72"/>
      <c r="AC17" s="73"/>
      <c r="AD17" s="74"/>
      <c r="AE17" s="73"/>
    </row>
    <row r="18" spans="1:31" x14ac:dyDescent="0.25">
      <c r="A18" s="1">
        <v>13</v>
      </c>
      <c r="B18" s="7" t="s">
        <v>60</v>
      </c>
      <c r="D18" s="7"/>
      <c r="F18" s="71"/>
      <c r="G18" s="72"/>
      <c r="H18" s="73"/>
      <c r="I18" s="74"/>
      <c r="J18" s="73"/>
      <c r="K18" s="72"/>
      <c r="L18" s="75"/>
      <c r="M18" s="71"/>
      <c r="N18" s="72"/>
      <c r="O18" s="73"/>
      <c r="P18" s="74"/>
      <c r="Q18" s="73"/>
      <c r="R18" s="72"/>
      <c r="S18" s="75"/>
      <c r="T18" s="71"/>
      <c r="U18" s="72"/>
      <c r="V18" s="73"/>
      <c r="W18" s="74"/>
      <c r="X18" s="73"/>
      <c r="Y18" s="72"/>
      <c r="Z18" s="75"/>
      <c r="AA18" s="71"/>
      <c r="AB18" s="72"/>
      <c r="AC18" s="73"/>
      <c r="AD18" s="74"/>
      <c r="AE18" s="73"/>
    </row>
    <row r="19" spans="1:31" x14ac:dyDescent="0.25">
      <c r="A19" s="1">
        <v>14</v>
      </c>
      <c r="B19" s="7" t="s">
        <v>60</v>
      </c>
      <c r="D19" s="7"/>
      <c r="F19" s="71"/>
      <c r="G19" s="72"/>
      <c r="H19" s="73"/>
      <c r="I19" s="74"/>
      <c r="J19" s="73"/>
      <c r="K19" s="72"/>
      <c r="L19" s="75"/>
      <c r="M19" s="71"/>
      <c r="N19" s="72"/>
      <c r="O19" s="73"/>
      <c r="P19" s="74"/>
      <c r="Q19" s="73"/>
      <c r="R19" s="72"/>
      <c r="S19" s="75"/>
      <c r="T19" s="71"/>
      <c r="U19" s="72"/>
      <c r="V19" s="73"/>
      <c r="W19" s="74"/>
      <c r="X19" s="73"/>
      <c r="Y19" s="72"/>
      <c r="Z19" s="75"/>
      <c r="AA19" s="71"/>
      <c r="AB19" s="72"/>
      <c r="AC19" s="73"/>
      <c r="AD19" s="74"/>
      <c r="AE19" s="73"/>
    </row>
    <row r="20" spans="1:31" x14ac:dyDescent="0.25">
      <c r="A20" s="1">
        <v>15</v>
      </c>
      <c r="B20" s="7" t="s">
        <v>60</v>
      </c>
      <c r="D20" s="7"/>
      <c r="F20" s="71"/>
      <c r="G20" s="72"/>
      <c r="H20" s="73"/>
      <c r="I20" s="74"/>
      <c r="J20" s="73"/>
      <c r="K20" s="72"/>
      <c r="L20" s="75"/>
      <c r="M20" s="71"/>
      <c r="N20" s="72"/>
      <c r="O20" s="73"/>
      <c r="P20" s="74"/>
      <c r="Q20" s="73"/>
      <c r="R20" s="72"/>
      <c r="S20" s="75"/>
      <c r="T20" s="71"/>
      <c r="U20" s="72"/>
      <c r="V20" s="73"/>
      <c r="W20" s="74"/>
      <c r="X20" s="73"/>
      <c r="Y20" s="72"/>
      <c r="Z20" s="75"/>
      <c r="AA20" s="71"/>
      <c r="AB20" s="72"/>
      <c r="AC20" s="73"/>
      <c r="AD20" s="74"/>
      <c r="AE20" s="73"/>
    </row>
    <row r="21" spans="1:31" x14ac:dyDescent="0.25">
      <c r="A21" s="1">
        <v>16</v>
      </c>
      <c r="B21" s="7" t="s">
        <v>60</v>
      </c>
      <c r="D21" s="7"/>
      <c r="F21" s="71"/>
      <c r="G21" s="72"/>
      <c r="H21" s="73"/>
      <c r="I21" s="74"/>
      <c r="J21" s="73"/>
      <c r="K21" s="72"/>
      <c r="L21" s="75"/>
      <c r="M21" s="71"/>
      <c r="N21" s="72"/>
      <c r="O21" s="73"/>
      <c r="P21" s="74"/>
      <c r="Q21" s="73"/>
      <c r="R21" s="72"/>
      <c r="S21" s="75"/>
      <c r="T21" s="71"/>
      <c r="U21" s="72"/>
      <c r="V21" s="73"/>
      <c r="W21" s="74"/>
      <c r="X21" s="73"/>
      <c r="Y21" s="72"/>
      <c r="Z21" s="75"/>
      <c r="AA21" s="71"/>
      <c r="AB21" s="72"/>
      <c r="AC21" s="73"/>
      <c r="AD21" s="74"/>
      <c r="AE21" s="73"/>
    </row>
    <row r="22" spans="1:31" x14ac:dyDescent="0.25">
      <c r="A22" s="1">
        <v>17</v>
      </c>
      <c r="B22" s="7" t="s">
        <v>60</v>
      </c>
      <c r="D22" s="7"/>
      <c r="F22" s="71"/>
      <c r="G22" s="72"/>
      <c r="H22" s="73"/>
      <c r="I22" s="74"/>
      <c r="J22" s="73"/>
      <c r="K22" s="72"/>
      <c r="L22" s="75"/>
      <c r="M22" s="71"/>
      <c r="N22" s="72"/>
      <c r="O22" s="73"/>
      <c r="P22" s="74"/>
      <c r="Q22" s="73"/>
      <c r="R22" s="72"/>
      <c r="S22" s="75"/>
      <c r="T22" s="71"/>
      <c r="U22" s="72"/>
      <c r="V22" s="73"/>
      <c r="W22" s="74"/>
      <c r="X22" s="73"/>
      <c r="Y22" s="72"/>
      <c r="Z22" s="75"/>
      <c r="AA22" s="71"/>
      <c r="AB22" s="72"/>
      <c r="AC22" s="73"/>
      <c r="AD22" s="74"/>
      <c r="AE22" s="73"/>
    </row>
    <row r="23" spans="1:31" x14ac:dyDescent="0.25">
      <c r="A23" s="1">
        <v>18</v>
      </c>
      <c r="B23" s="7" t="s">
        <v>60</v>
      </c>
      <c r="D23" s="7"/>
      <c r="F23" s="71"/>
      <c r="G23" s="72"/>
      <c r="H23" s="73"/>
      <c r="I23" s="74"/>
      <c r="J23" s="73"/>
      <c r="K23" s="72"/>
      <c r="L23" s="75"/>
      <c r="M23" s="71"/>
      <c r="N23" s="72"/>
      <c r="O23" s="73"/>
      <c r="P23" s="74"/>
      <c r="Q23" s="73"/>
      <c r="R23" s="72"/>
      <c r="S23" s="75"/>
      <c r="T23" s="71"/>
      <c r="U23" s="72"/>
      <c r="V23" s="73"/>
      <c r="W23" s="74"/>
      <c r="X23" s="73"/>
      <c r="Y23" s="72"/>
      <c r="Z23" s="75"/>
      <c r="AA23" s="71"/>
      <c r="AB23" s="72"/>
      <c r="AC23" s="73"/>
      <c r="AD23" s="74"/>
      <c r="AE23" s="73"/>
    </row>
    <row r="24" spans="1:31" x14ac:dyDescent="0.25">
      <c r="A24" s="1">
        <v>19</v>
      </c>
      <c r="B24" s="7" t="s">
        <v>60</v>
      </c>
      <c r="D24" s="7"/>
      <c r="F24" s="71"/>
      <c r="G24" s="72"/>
      <c r="H24" s="73"/>
      <c r="I24" s="74"/>
      <c r="J24" s="73"/>
      <c r="K24" s="72"/>
      <c r="L24" s="75"/>
      <c r="M24" s="71"/>
      <c r="N24" s="72"/>
      <c r="O24" s="73"/>
      <c r="P24" s="74"/>
      <c r="Q24" s="73"/>
      <c r="R24" s="72"/>
      <c r="S24" s="75"/>
      <c r="T24" s="71"/>
      <c r="U24" s="72"/>
      <c r="V24" s="73"/>
      <c r="W24" s="74"/>
      <c r="X24" s="73"/>
      <c r="Y24" s="72"/>
      <c r="Z24" s="75"/>
      <c r="AA24" s="71"/>
      <c r="AB24" s="72"/>
      <c r="AC24" s="73"/>
      <c r="AD24" s="74"/>
      <c r="AE24" s="73"/>
    </row>
    <row r="25" spans="1:31" x14ac:dyDescent="0.25">
      <c r="A25" s="1">
        <v>20</v>
      </c>
      <c r="B25" s="7" t="s">
        <v>60</v>
      </c>
      <c r="D25" s="7"/>
      <c r="F25" s="71"/>
      <c r="G25" s="72"/>
      <c r="H25" s="73"/>
      <c r="I25" s="74"/>
      <c r="J25" s="73"/>
      <c r="K25" s="72"/>
      <c r="L25" s="75"/>
      <c r="M25" s="71"/>
      <c r="N25" s="72"/>
      <c r="O25" s="73"/>
      <c r="P25" s="74"/>
      <c r="Q25" s="73"/>
      <c r="R25" s="72"/>
      <c r="S25" s="75"/>
      <c r="T25" s="71"/>
      <c r="U25" s="72"/>
      <c r="V25" s="73"/>
      <c r="W25" s="74"/>
      <c r="X25" s="73"/>
      <c r="Y25" s="72"/>
      <c r="Z25" s="75"/>
      <c r="AA25" s="71"/>
      <c r="AB25" s="72"/>
      <c r="AC25" s="73"/>
      <c r="AD25" s="74"/>
      <c r="AE25" s="73"/>
    </row>
    <row r="26" spans="1:31" x14ac:dyDescent="0.25">
      <c r="A26" s="1">
        <v>21</v>
      </c>
      <c r="B26" s="7" t="s">
        <v>60</v>
      </c>
      <c r="D26" s="7"/>
      <c r="F26" s="71"/>
      <c r="G26" s="72"/>
      <c r="H26" s="73"/>
      <c r="I26" s="74"/>
      <c r="J26" s="73"/>
      <c r="K26" s="72"/>
      <c r="L26" s="75"/>
      <c r="M26" s="71"/>
      <c r="N26" s="72"/>
      <c r="O26" s="73"/>
      <c r="P26" s="74"/>
      <c r="Q26" s="73"/>
      <c r="R26" s="72"/>
      <c r="S26" s="75"/>
      <c r="T26" s="71"/>
      <c r="U26" s="72"/>
      <c r="V26" s="73"/>
      <c r="W26" s="74"/>
      <c r="X26" s="73"/>
      <c r="Y26" s="72"/>
      <c r="Z26" s="75"/>
      <c r="AA26" s="71"/>
      <c r="AB26" s="72"/>
      <c r="AC26" s="73"/>
      <c r="AD26" s="74"/>
      <c r="AE26" s="73"/>
    </row>
    <row r="27" spans="1:31" x14ac:dyDescent="0.25">
      <c r="A27" s="1">
        <v>22</v>
      </c>
      <c r="B27" s="7" t="s">
        <v>60</v>
      </c>
      <c r="D27" s="7"/>
      <c r="F27" s="71"/>
      <c r="G27" s="72"/>
      <c r="H27" s="73"/>
      <c r="I27" s="74"/>
      <c r="J27" s="73"/>
      <c r="K27" s="72"/>
      <c r="L27" s="75"/>
      <c r="M27" s="71"/>
      <c r="N27" s="72"/>
      <c r="O27" s="73"/>
      <c r="P27" s="74"/>
      <c r="Q27" s="73"/>
      <c r="R27" s="72"/>
      <c r="S27" s="75"/>
      <c r="T27" s="71"/>
      <c r="U27" s="72"/>
      <c r="V27" s="73"/>
      <c r="W27" s="74"/>
      <c r="X27" s="73"/>
      <c r="Y27" s="72"/>
      <c r="Z27" s="75"/>
      <c r="AA27" s="71"/>
      <c r="AB27" s="72"/>
      <c r="AC27" s="73"/>
      <c r="AD27" s="74"/>
      <c r="AE27" s="73"/>
    </row>
    <row r="28" spans="1:31" x14ac:dyDescent="0.25">
      <c r="A28" s="1">
        <v>23</v>
      </c>
      <c r="B28" s="7" t="s">
        <v>60</v>
      </c>
      <c r="D28" s="7"/>
      <c r="F28" s="71"/>
      <c r="G28" s="72"/>
      <c r="H28" s="73"/>
      <c r="I28" s="74"/>
      <c r="J28" s="73"/>
      <c r="K28" s="72"/>
      <c r="L28" s="75"/>
      <c r="M28" s="71"/>
      <c r="N28" s="72"/>
      <c r="O28" s="73"/>
      <c r="P28" s="74"/>
      <c r="Q28" s="73"/>
      <c r="R28" s="72"/>
      <c r="S28" s="75"/>
      <c r="T28" s="71"/>
      <c r="U28" s="72"/>
      <c r="V28" s="73"/>
      <c r="W28" s="74"/>
      <c r="X28" s="73"/>
      <c r="Y28" s="72"/>
      <c r="Z28" s="75"/>
      <c r="AA28" s="71"/>
      <c r="AB28" s="72"/>
      <c r="AC28" s="73"/>
      <c r="AD28" s="74"/>
      <c r="AE28" s="73"/>
    </row>
    <row r="29" spans="1:31" x14ac:dyDescent="0.25">
      <c r="A29" s="1">
        <v>24</v>
      </c>
      <c r="B29" s="7" t="s">
        <v>60</v>
      </c>
      <c r="D29" s="7"/>
      <c r="F29" s="71"/>
      <c r="G29" s="72"/>
      <c r="H29" s="73"/>
      <c r="I29" s="74"/>
      <c r="J29" s="73"/>
      <c r="K29" s="72"/>
      <c r="L29" s="75"/>
      <c r="M29" s="71"/>
      <c r="N29" s="72"/>
      <c r="O29" s="73"/>
      <c r="P29" s="74"/>
      <c r="Q29" s="73"/>
      <c r="R29" s="72"/>
      <c r="S29" s="75"/>
      <c r="T29" s="71"/>
      <c r="U29" s="72"/>
      <c r="V29" s="73"/>
      <c r="W29" s="74"/>
      <c r="X29" s="73"/>
      <c r="Y29" s="72"/>
      <c r="Z29" s="75"/>
      <c r="AA29" s="71"/>
      <c r="AB29" s="72"/>
      <c r="AC29" s="73"/>
      <c r="AD29" s="74"/>
      <c r="AE29" s="73"/>
    </row>
    <row r="30" spans="1:31" x14ac:dyDescent="0.25">
      <c r="A30" s="1">
        <v>25</v>
      </c>
      <c r="B30" s="7" t="s">
        <v>60</v>
      </c>
      <c r="D30" s="7"/>
      <c r="F30" s="71"/>
      <c r="G30" s="72"/>
      <c r="H30" s="73"/>
      <c r="I30" s="74"/>
      <c r="J30" s="73"/>
      <c r="K30" s="72"/>
      <c r="L30" s="75"/>
      <c r="M30" s="71"/>
      <c r="N30" s="72"/>
      <c r="O30" s="73"/>
      <c r="P30" s="74"/>
      <c r="Q30" s="73"/>
      <c r="R30" s="72"/>
      <c r="S30" s="75"/>
      <c r="T30" s="71"/>
      <c r="U30" s="72"/>
      <c r="V30" s="73"/>
      <c r="W30" s="74"/>
      <c r="X30" s="73"/>
      <c r="Y30" s="72"/>
      <c r="Z30" s="75"/>
      <c r="AA30" s="71"/>
      <c r="AB30" s="72"/>
      <c r="AC30" s="73"/>
      <c r="AD30" s="74"/>
      <c r="AE30" s="73"/>
    </row>
    <row r="31" spans="1:31" x14ac:dyDescent="0.25">
      <c r="A31" s="1">
        <v>26</v>
      </c>
      <c r="B31" s="7" t="s">
        <v>60</v>
      </c>
      <c r="D31" s="7"/>
      <c r="F31" s="71"/>
      <c r="G31" s="72"/>
      <c r="H31" s="73"/>
      <c r="I31" s="74"/>
      <c r="J31" s="73"/>
      <c r="K31" s="72"/>
      <c r="L31" s="75"/>
      <c r="M31" s="71"/>
      <c r="N31" s="72"/>
      <c r="O31" s="73"/>
      <c r="P31" s="74"/>
      <c r="Q31" s="73"/>
      <c r="R31" s="72"/>
      <c r="S31" s="75"/>
      <c r="T31" s="71"/>
      <c r="U31" s="72"/>
      <c r="V31" s="73"/>
      <c r="W31" s="74"/>
      <c r="X31" s="73"/>
      <c r="Y31" s="72"/>
      <c r="Z31" s="75"/>
      <c r="AA31" s="71"/>
      <c r="AB31" s="72"/>
      <c r="AC31" s="73"/>
      <c r="AD31" s="74"/>
      <c r="AE31" s="73"/>
    </row>
    <row r="32" spans="1:31" x14ac:dyDescent="0.25">
      <c r="A32" s="1">
        <v>27</v>
      </c>
      <c r="B32" s="7" t="s">
        <v>60</v>
      </c>
      <c r="D32" s="7"/>
      <c r="F32" s="71"/>
      <c r="G32" s="72"/>
      <c r="H32" s="73"/>
      <c r="I32" s="74"/>
      <c r="J32" s="73"/>
      <c r="K32" s="72"/>
      <c r="L32" s="75"/>
      <c r="M32" s="71"/>
      <c r="N32" s="72"/>
      <c r="O32" s="73"/>
      <c r="P32" s="74"/>
      <c r="Q32" s="73"/>
      <c r="R32" s="72"/>
      <c r="S32" s="75"/>
      <c r="T32" s="71"/>
      <c r="U32" s="72"/>
      <c r="V32" s="73"/>
      <c r="W32" s="74"/>
      <c r="X32" s="73"/>
      <c r="Y32" s="72"/>
      <c r="Z32" s="75"/>
      <c r="AA32" s="71"/>
      <c r="AB32" s="72"/>
      <c r="AC32" s="73"/>
      <c r="AD32" s="74"/>
      <c r="AE32" s="73"/>
    </row>
    <row r="33" spans="1:31" x14ac:dyDescent="0.25">
      <c r="A33" s="1">
        <v>28</v>
      </c>
      <c r="B33" s="7" t="s">
        <v>60</v>
      </c>
      <c r="D33" s="7"/>
      <c r="F33" s="71"/>
      <c r="G33" s="72"/>
      <c r="H33" s="73"/>
      <c r="I33" s="74"/>
      <c r="J33" s="73"/>
      <c r="K33" s="72"/>
      <c r="L33" s="75"/>
      <c r="M33" s="71"/>
      <c r="N33" s="72"/>
      <c r="O33" s="73"/>
      <c r="P33" s="74"/>
      <c r="Q33" s="73"/>
      <c r="R33" s="72"/>
      <c r="S33" s="75"/>
      <c r="T33" s="71"/>
      <c r="U33" s="72"/>
      <c r="V33" s="73"/>
      <c r="W33" s="74"/>
      <c r="X33" s="73"/>
      <c r="Y33" s="72"/>
      <c r="Z33" s="75"/>
      <c r="AA33" s="71"/>
      <c r="AB33" s="72"/>
      <c r="AC33" s="73"/>
      <c r="AD33" s="74"/>
      <c r="AE33" s="73"/>
    </row>
    <row r="34" spans="1:31" x14ac:dyDescent="0.25">
      <c r="A34" s="1">
        <v>29</v>
      </c>
      <c r="B34" s="7" t="s">
        <v>60</v>
      </c>
      <c r="D34" s="7"/>
      <c r="F34" s="71"/>
      <c r="G34" s="72"/>
      <c r="H34" s="73"/>
      <c r="I34" s="74"/>
      <c r="J34" s="73"/>
      <c r="K34" s="72"/>
      <c r="L34" s="75"/>
      <c r="M34" s="71"/>
      <c r="N34" s="72"/>
      <c r="O34" s="73"/>
      <c r="P34" s="74"/>
      <c r="Q34" s="73"/>
      <c r="R34" s="72"/>
      <c r="S34" s="75"/>
      <c r="T34" s="71"/>
      <c r="U34" s="72"/>
      <c r="V34" s="73"/>
      <c r="W34" s="74"/>
      <c r="X34" s="73"/>
      <c r="Y34" s="72"/>
      <c r="Z34" s="75"/>
      <c r="AA34" s="71"/>
      <c r="AB34" s="72"/>
      <c r="AC34" s="73"/>
      <c r="AD34" s="74"/>
      <c r="AE34" s="73"/>
    </row>
    <row r="35" spans="1:31" x14ac:dyDescent="0.25">
      <c r="A35" s="1">
        <v>30</v>
      </c>
      <c r="B35" s="7" t="s">
        <v>60</v>
      </c>
      <c r="D35" s="7"/>
      <c r="F35" s="71"/>
      <c r="G35" s="72"/>
      <c r="H35" s="73"/>
      <c r="I35" s="74"/>
      <c r="J35" s="73"/>
      <c r="K35" s="72"/>
      <c r="L35" s="75"/>
      <c r="M35" s="71"/>
      <c r="N35" s="72"/>
      <c r="O35" s="73"/>
      <c r="P35" s="74"/>
      <c r="Q35" s="73"/>
      <c r="R35" s="72"/>
      <c r="S35" s="75"/>
      <c r="T35" s="71"/>
      <c r="U35" s="72"/>
      <c r="V35" s="73"/>
      <c r="W35" s="74"/>
      <c r="X35" s="73"/>
      <c r="Y35" s="72"/>
      <c r="Z35" s="75"/>
      <c r="AA35" s="71"/>
      <c r="AB35" s="72"/>
      <c r="AC35" s="73"/>
      <c r="AD35" s="74"/>
      <c r="AE35" s="73"/>
    </row>
    <row r="36" spans="1:31" ht="6" customHeight="1" x14ac:dyDescent="0.25">
      <c r="F36" s="72"/>
      <c r="G36" s="72"/>
      <c r="H36" s="74"/>
      <c r="I36" s="74"/>
      <c r="J36" s="74"/>
      <c r="K36" s="72"/>
      <c r="L36" s="75"/>
      <c r="M36" s="72"/>
      <c r="N36" s="72"/>
      <c r="O36" s="74"/>
      <c r="P36" s="74"/>
      <c r="Q36" s="74"/>
      <c r="R36" s="72"/>
      <c r="S36" s="75"/>
      <c r="T36" s="72"/>
      <c r="U36" s="72"/>
      <c r="V36" s="74"/>
      <c r="W36" s="74"/>
      <c r="X36" s="74"/>
      <c r="Y36" s="72"/>
      <c r="Z36" s="75"/>
      <c r="AA36" s="72"/>
      <c r="AB36" s="72"/>
      <c r="AC36" s="74"/>
      <c r="AD36" s="74"/>
      <c r="AE36" s="74"/>
    </row>
    <row r="37" spans="1:31" x14ac:dyDescent="0.25">
      <c r="B37" s="1" t="s">
        <v>113</v>
      </c>
      <c r="F37" s="74">
        <f>SUM(F6:F35)</f>
        <v>10</v>
      </c>
      <c r="G37" s="74"/>
      <c r="H37" s="74">
        <f>SUM(H6:H35)</f>
        <v>375</v>
      </c>
      <c r="I37" s="74"/>
      <c r="J37" s="74">
        <f>SUM(J6:J35)</f>
        <v>0</v>
      </c>
      <c r="K37" s="74"/>
      <c r="L37" s="74"/>
      <c r="M37" s="74">
        <f>SUM(M6:M35)</f>
        <v>0</v>
      </c>
      <c r="N37" s="74"/>
      <c r="O37" s="74">
        <f>SUM(O6:O35)</f>
        <v>0</v>
      </c>
      <c r="P37" s="74"/>
      <c r="Q37" s="74">
        <f>SUM(Q6:Q35)</f>
        <v>0</v>
      </c>
      <c r="R37" s="74"/>
      <c r="S37" s="74"/>
      <c r="T37" s="74">
        <f>SUM(T6:T35)</f>
        <v>0</v>
      </c>
      <c r="U37" s="74"/>
      <c r="V37" s="74">
        <f>SUM(V6:V35)</f>
        <v>0</v>
      </c>
      <c r="W37" s="74"/>
      <c r="X37" s="74">
        <f>SUM(X6:X35)</f>
        <v>0</v>
      </c>
      <c r="Y37" s="74"/>
      <c r="Z37" s="74"/>
      <c r="AA37" s="74">
        <f>SUM(AA6:AA35)</f>
        <v>0</v>
      </c>
      <c r="AB37" s="74"/>
      <c r="AC37" s="74">
        <f>SUM(AC6:AC35)</f>
        <v>0</v>
      </c>
      <c r="AD37" s="74"/>
      <c r="AE37" s="74">
        <f>SUM(AE6:AE35)</f>
        <v>0</v>
      </c>
    </row>
    <row r="38" spans="1:31" x14ac:dyDescent="0.25">
      <c r="B38" s="1" t="s">
        <v>105</v>
      </c>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row>
    <row r="39" spans="1:31" x14ac:dyDescent="0.25">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row>
    <row r="40" spans="1:31" x14ac:dyDescent="0.25">
      <c r="F40" s="76">
        <v>2025</v>
      </c>
      <c r="G40" s="72"/>
      <c r="H40" s="74"/>
      <c r="I40" s="74"/>
      <c r="J40" s="74"/>
      <c r="K40" s="72"/>
      <c r="L40" s="75"/>
      <c r="M40" s="76">
        <v>2026</v>
      </c>
      <c r="N40" s="72"/>
      <c r="O40" s="74"/>
      <c r="P40" s="74"/>
      <c r="Q40" s="74"/>
      <c r="R40" s="72"/>
      <c r="S40" s="75"/>
      <c r="T40" s="76">
        <v>2027</v>
      </c>
      <c r="U40" s="72"/>
      <c r="V40" s="74"/>
      <c r="W40" s="74"/>
      <c r="X40" s="74"/>
      <c r="Y40" s="72"/>
      <c r="Z40" s="75"/>
      <c r="AA40" s="76">
        <v>2028</v>
      </c>
      <c r="AB40" s="72"/>
      <c r="AC40" s="74"/>
      <c r="AD40" s="74"/>
      <c r="AE40" s="74"/>
    </row>
    <row r="41" spans="1:31" ht="18.75" x14ac:dyDescent="0.3">
      <c r="D41" s="9" t="s">
        <v>65</v>
      </c>
      <c r="F41" s="72" t="s">
        <v>66</v>
      </c>
      <c r="G41" s="72"/>
      <c r="H41" s="72" t="s">
        <v>67</v>
      </c>
      <c r="I41" s="72"/>
      <c r="J41" s="72" t="s">
        <v>68</v>
      </c>
      <c r="K41" s="77"/>
      <c r="L41" s="72"/>
      <c r="M41" s="72" t="s">
        <v>66</v>
      </c>
      <c r="N41" s="72"/>
      <c r="O41" s="72" t="s">
        <v>67</v>
      </c>
      <c r="P41" s="72"/>
      <c r="Q41" s="72" t="s">
        <v>68</v>
      </c>
      <c r="R41" s="77"/>
      <c r="S41" s="72"/>
      <c r="T41" s="72" t="s">
        <v>66</v>
      </c>
      <c r="U41" s="72"/>
      <c r="V41" s="72" t="s">
        <v>67</v>
      </c>
      <c r="W41" s="72"/>
      <c r="X41" s="72" t="s">
        <v>68</v>
      </c>
      <c r="Y41" s="77"/>
      <c r="Z41" s="72"/>
      <c r="AA41" s="72" t="s">
        <v>66</v>
      </c>
      <c r="AB41" s="72"/>
      <c r="AC41" s="72" t="s">
        <v>67</v>
      </c>
      <c r="AD41" s="72"/>
      <c r="AE41" s="72" t="s">
        <v>68</v>
      </c>
    </row>
    <row r="42" spans="1:31" x14ac:dyDescent="0.25">
      <c r="D42" s="1" t="s">
        <v>69</v>
      </c>
      <c r="F42" s="71"/>
      <c r="G42" s="72"/>
      <c r="H42" s="73"/>
      <c r="I42" s="74"/>
      <c r="J42" s="73"/>
      <c r="K42" s="77"/>
      <c r="L42" s="72"/>
      <c r="M42" s="71"/>
      <c r="N42" s="72"/>
      <c r="O42" s="73"/>
      <c r="P42" s="74"/>
      <c r="Q42" s="73"/>
      <c r="R42" s="77"/>
      <c r="S42" s="72"/>
      <c r="T42" s="71"/>
      <c r="U42" s="72"/>
      <c r="V42" s="73"/>
      <c r="W42" s="74"/>
      <c r="X42" s="73"/>
      <c r="Y42" s="77"/>
      <c r="Z42" s="72"/>
      <c r="AA42" s="71"/>
      <c r="AB42" s="72"/>
      <c r="AC42" s="73"/>
      <c r="AD42" s="74"/>
      <c r="AE42" s="73"/>
    </row>
    <row r="43" spans="1:31" ht="6" customHeight="1" x14ac:dyDescent="0.25">
      <c r="F43" s="72"/>
      <c r="G43" s="72"/>
      <c r="H43" s="74"/>
      <c r="I43" s="74"/>
      <c r="J43" s="74"/>
      <c r="K43" s="77"/>
      <c r="L43" s="72"/>
      <c r="M43" s="72"/>
      <c r="N43" s="72"/>
      <c r="O43" s="74"/>
      <c r="P43" s="74"/>
      <c r="Q43" s="74"/>
      <c r="R43" s="77"/>
      <c r="S43" s="72"/>
      <c r="T43" s="72"/>
      <c r="U43" s="72"/>
      <c r="V43" s="74"/>
      <c r="W43" s="74"/>
      <c r="X43" s="74"/>
      <c r="Y43" s="77"/>
      <c r="Z43" s="72"/>
      <c r="AA43" s="72"/>
      <c r="AB43" s="72"/>
      <c r="AC43" s="74"/>
      <c r="AD43" s="74"/>
      <c r="AE43" s="74"/>
    </row>
    <row r="44" spans="1:31" x14ac:dyDescent="0.25">
      <c r="D44" s="1" t="s">
        <v>70</v>
      </c>
      <c r="F44" s="71"/>
      <c r="G44" s="72"/>
      <c r="H44" s="73"/>
      <c r="I44" s="74"/>
      <c r="J44" s="73"/>
      <c r="K44" s="77"/>
      <c r="L44" s="72"/>
      <c r="M44" s="71"/>
      <c r="N44" s="72"/>
      <c r="O44" s="73"/>
      <c r="P44" s="74"/>
      <c r="Q44" s="73"/>
      <c r="R44" s="77"/>
      <c r="S44" s="72"/>
      <c r="T44" s="71"/>
      <c r="U44" s="72"/>
      <c r="V44" s="73"/>
      <c r="W44" s="74"/>
      <c r="X44" s="73"/>
      <c r="Y44" s="77"/>
      <c r="Z44" s="72"/>
      <c r="AA44" s="71"/>
      <c r="AB44" s="72"/>
      <c r="AC44" s="73"/>
      <c r="AD44" s="74"/>
      <c r="AE44" s="73"/>
    </row>
    <row r="45" spans="1:31" ht="6" customHeight="1" x14ac:dyDescent="0.25">
      <c r="F45" s="72"/>
      <c r="G45" s="72"/>
      <c r="H45" s="74"/>
      <c r="I45" s="74"/>
      <c r="J45" s="74"/>
      <c r="K45" s="77"/>
      <c r="L45" s="72"/>
      <c r="M45" s="72"/>
      <c r="N45" s="72"/>
      <c r="O45" s="74"/>
      <c r="P45" s="74"/>
      <c r="Q45" s="74"/>
      <c r="R45" s="77"/>
      <c r="S45" s="72"/>
      <c r="T45" s="72"/>
      <c r="U45" s="72"/>
      <c r="V45" s="74"/>
      <c r="W45" s="74"/>
      <c r="X45" s="74"/>
      <c r="Y45" s="77"/>
      <c r="Z45" s="72"/>
      <c r="AA45" s="72"/>
      <c r="AB45" s="72"/>
      <c r="AC45" s="74"/>
      <c r="AD45" s="74"/>
      <c r="AE45" s="74"/>
    </row>
    <row r="46" spans="1:31" x14ac:dyDescent="0.25">
      <c r="D46" s="1" t="s">
        <v>71</v>
      </c>
      <c r="F46" s="71"/>
      <c r="G46" s="72"/>
      <c r="H46" s="73"/>
      <c r="I46" s="74"/>
      <c r="J46" s="73"/>
      <c r="K46" s="77"/>
      <c r="L46" s="72"/>
      <c r="M46" s="71"/>
      <c r="N46" s="72"/>
      <c r="O46" s="73"/>
      <c r="P46" s="74"/>
      <c r="Q46" s="73"/>
      <c r="R46" s="77"/>
      <c r="S46" s="72"/>
      <c r="T46" s="71"/>
      <c r="U46" s="72"/>
      <c r="V46" s="73"/>
      <c r="W46" s="74"/>
      <c r="X46" s="73"/>
      <c r="Y46" s="77"/>
      <c r="Z46" s="72"/>
      <c r="AA46" s="71"/>
      <c r="AB46" s="72"/>
      <c r="AC46" s="73"/>
      <c r="AD46" s="74"/>
      <c r="AE46" s="73"/>
    </row>
    <row r="47" spans="1:31" ht="6" customHeight="1" x14ac:dyDescent="0.25">
      <c r="F47" s="72"/>
      <c r="G47" s="72"/>
      <c r="H47" s="74"/>
      <c r="I47" s="74"/>
      <c r="J47" s="74"/>
      <c r="K47" s="77"/>
      <c r="L47" s="72"/>
      <c r="M47" s="72"/>
      <c r="N47" s="72"/>
      <c r="O47" s="74"/>
      <c r="P47" s="74"/>
      <c r="Q47" s="74"/>
      <c r="R47" s="77"/>
      <c r="S47" s="72"/>
      <c r="T47" s="72"/>
      <c r="U47" s="72"/>
      <c r="V47" s="74"/>
      <c r="W47" s="74"/>
      <c r="X47" s="74"/>
      <c r="Y47" s="77"/>
      <c r="Z47" s="72"/>
      <c r="AA47" s="72"/>
      <c r="AB47" s="72"/>
      <c r="AC47" s="74"/>
      <c r="AD47" s="74"/>
      <c r="AE47" s="74"/>
    </row>
    <row r="48" spans="1:31" x14ac:dyDescent="0.25">
      <c r="D48" s="1" t="s">
        <v>72</v>
      </c>
      <c r="F48" s="71"/>
      <c r="G48" s="72"/>
      <c r="H48" s="73"/>
      <c r="I48" s="74"/>
      <c r="J48" s="73"/>
      <c r="K48" s="77"/>
      <c r="L48" s="72"/>
      <c r="M48" s="71"/>
      <c r="N48" s="72"/>
      <c r="O48" s="73"/>
      <c r="P48" s="74"/>
      <c r="Q48" s="73"/>
      <c r="R48" s="77"/>
      <c r="S48" s="72"/>
      <c r="T48" s="71"/>
      <c r="U48" s="72"/>
      <c r="V48" s="73"/>
      <c r="W48" s="74"/>
      <c r="X48" s="73"/>
      <c r="Y48" s="77"/>
      <c r="Z48" s="72"/>
      <c r="AA48" s="71"/>
      <c r="AB48" s="72"/>
      <c r="AC48" s="73"/>
      <c r="AD48" s="74"/>
      <c r="AE48" s="73"/>
    </row>
    <row r="49" spans="6:31" x14ac:dyDescent="0.25">
      <c r="F49" s="78">
        <f>SUM(F42:F48)</f>
        <v>0</v>
      </c>
      <c r="G49" s="72"/>
      <c r="H49" s="78">
        <f>SUM(H42:H48)</f>
        <v>0</v>
      </c>
      <c r="I49" s="74"/>
      <c r="J49" s="78">
        <f>SUM(J42:J48)</f>
        <v>0</v>
      </c>
      <c r="K49" s="77"/>
      <c r="L49" s="72"/>
      <c r="M49" s="78">
        <f>SUM(M42:M48)</f>
        <v>0</v>
      </c>
      <c r="N49" s="72"/>
      <c r="O49" s="78">
        <f>SUM(O42:O48)</f>
        <v>0</v>
      </c>
      <c r="P49" s="74"/>
      <c r="Q49" s="78">
        <f>SUM(Q42:Q48)</f>
        <v>0</v>
      </c>
      <c r="R49" s="77"/>
      <c r="S49" s="72"/>
      <c r="T49" s="78">
        <f>SUM(T42:T48)</f>
        <v>0</v>
      </c>
      <c r="U49" s="72"/>
      <c r="V49" s="78">
        <f>SUM(V42:V48)</f>
        <v>0</v>
      </c>
      <c r="W49" s="74"/>
      <c r="X49" s="78">
        <f>SUM(X42:X48)</f>
        <v>0</v>
      </c>
      <c r="Y49" s="77"/>
      <c r="Z49" s="72"/>
      <c r="AA49" s="78">
        <f>SUM(AA42:AA48)</f>
        <v>0</v>
      </c>
      <c r="AB49" s="72"/>
      <c r="AC49" s="78">
        <f>SUM(AC42:AC48)</f>
        <v>0</v>
      </c>
      <c r="AD49" s="74"/>
      <c r="AE49" s="78">
        <f>SUM(AE42:AE48)</f>
        <v>0</v>
      </c>
    </row>
  </sheetData>
  <pageMargins left="0.28000000000000003" right="0.17" top="0.27" bottom="0.32" header="0.3" footer="0.3"/>
  <pageSetup paperSize="9" scale="65" orientation="landscape"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4E684577-7895-439B-A3C5-573EA50D97AC}">
          <x14:formula1>
            <xm:f>Lijstje!$A$2:$A$6</xm:f>
          </x14:formula1>
          <xm:sqref>B6:B35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9A827-A16E-4B02-8EB0-2876CB0A6306}">
  <sheetPr>
    <pageSetUpPr fitToPage="1"/>
  </sheetPr>
  <dimension ref="A1:R57"/>
  <sheetViews>
    <sheetView zoomScale="130" zoomScaleNormal="130" workbookViewId="0">
      <pane ySplit="1" topLeftCell="A2" activePane="bottomLeft" state="frozen"/>
      <selection pane="bottomLeft" activeCell="D47" sqref="D47"/>
    </sheetView>
  </sheetViews>
  <sheetFormatPr defaultRowHeight="15" x14ac:dyDescent="0.25"/>
  <cols>
    <col min="1" max="1" width="3" style="18" customWidth="1"/>
    <col min="2" max="3" width="4.42578125" style="18" customWidth="1"/>
    <col min="4" max="4" width="40.42578125" style="18" customWidth="1"/>
    <col min="5" max="5" width="10.85546875" style="41" customWidth="1"/>
    <col min="6" max="6" width="4" style="41" customWidth="1"/>
    <col min="7" max="13" width="10.28515625" style="39" customWidth="1"/>
    <col min="14" max="14" width="5.28515625" style="18" customWidth="1"/>
    <col min="15" max="16384" width="9.140625" style="18"/>
  </cols>
  <sheetData>
    <row r="1" spans="1:13" ht="45" x14ac:dyDescent="0.25">
      <c r="A1" s="17" t="s">
        <v>131</v>
      </c>
      <c r="E1" s="12" t="s">
        <v>49</v>
      </c>
      <c r="F1" s="34"/>
      <c r="G1" s="35" t="s">
        <v>114</v>
      </c>
      <c r="H1" s="36" t="s">
        <v>115</v>
      </c>
      <c r="I1" s="35" t="s">
        <v>116</v>
      </c>
      <c r="J1" s="35" t="s">
        <v>117</v>
      </c>
      <c r="K1" s="35" t="s">
        <v>118</v>
      </c>
      <c r="L1" s="35" t="s">
        <v>119</v>
      </c>
      <c r="M1" s="35" t="s">
        <v>120</v>
      </c>
    </row>
    <row r="2" spans="1:13" x14ac:dyDescent="0.25">
      <c r="E2" s="12"/>
      <c r="F2" s="34"/>
      <c r="G2" s="35"/>
      <c r="H2" s="36"/>
      <c r="I2" s="35"/>
      <c r="J2" s="35"/>
      <c r="K2" s="35"/>
      <c r="L2" s="35"/>
      <c r="M2" s="35"/>
    </row>
    <row r="3" spans="1:13" ht="21" x14ac:dyDescent="0.35">
      <c r="A3" s="28" t="s">
        <v>144</v>
      </c>
      <c r="E3" s="13"/>
      <c r="F3" s="37"/>
      <c r="G3" s="38"/>
    </row>
    <row r="4" spans="1:13" x14ac:dyDescent="0.25">
      <c r="A4" s="29" t="s">
        <v>33</v>
      </c>
      <c r="B4" s="29"/>
      <c r="C4" s="29"/>
      <c r="E4" s="14"/>
      <c r="F4" s="40"/>
      <c r="G4" s="40"/>
    </row>
    <row r="5" spans="1:13" x14ac:dyDescent="0.25">
      <c r="A5" s="29"/>
      <c r="B5" s="29" t="s">
        <v>141</v>
      </c>
      <c r="C5" s="29"/>
      <c r="E5" s="14"/>
      <c r="F5" s="40"/>
      <c r="G5" s="40"/>
    </row>
    <row r="6" spans="1:13" x14ac:dyDescent="0.25">
      <c r="A6" s="29"/>
      <c r="C6" s="42" t="s">
        <v>143</v>
      </c>
      <c r="E6" s="14"/>
      <c r="F6" s="40"/>
      <c r="G6" s="40"/>
    </row>
    <row r="7" spans="1:13" x14ac:dyDescent="0.25">
      <c r="D7" s="24" t="s">
        <v>121</v>
      </c>
      <c r="E7" s="46">
        <v>1000</v>
      </c>
      <c r="F7" s="47"/>
      <c r="G7" s="48"/>
      <c r="H7" s="48"/>
      <c r="I7" s="48"/>
      <c r="J7" s="48"/>
      <c r="K7" s="48"/>
      <c r="L7" s="48"/>
      <c r="M7" s="48"/>
    </row>
    <row r="8" spans="1:13" x14ac:dyDescent="0.25">
      <c r="D8" s="24" t="s">
        <v>122</v>
      </c>
      <c r="E8" s="46">
        <v>2000</v>
      </c>
      <c r="F8" s="47"/>
      <c r="G8" s="48"/>
      <c r="H8" s="48"/>
      <c r="I8" s="48"/>
      <c r="J8" s="48"/>
      <c r="K8" s="48"/>
      <c r="L8" s="48"/>
      <c r="M8" s="48"/>
    </row>
    <row r="9" spans="1:13" x14ac:dyDescent="0.25">
      <c r="C9" s="42" t="s">
        <v>133</v>
      </c>
      <c r="E9" s="49">
        <f>E7+E8</f>
        <v>3000</v>
      </c>
      <c r="F9" s="50"/>
      <c r="G9" s="49">
        <f t="shared" ref="G9:M9" si="0">G7+G8</f>
        <v>0</v>
      </c>
      <c r="H9" s="49">
        <f t="shared" si="0"/>
        <v>0</v>
      </c>
      <c r="I9" s="49">
        <f t="shared" si="0"/>
        <v>0</v>
      </c>
      <c r="J9" s="49">
        <f t="shared" si="0"/>
        <v>0</v>
      </c>
      <c r="K9" s="49">
        <f t="shared" si="0"/>
        <v>0</v>
      </c>
      <c r="L9" s="49">
        <f t="shared" si="0"/>
        <v>0</v>
      </c>
      <c r="M9" s="49">
        <f t="shared" si="0"/>
        <v>0</v>
      </c>
    </row>
    <row r="10" spans="1:13" x14ac:dyDescent="0.25">
      <c r="C10" s="42" t="s">
        <v>142</v>
      </c>
      <c r="E10" s="51"/>
      <c r="F10" s="50"/>
      <c r="G10" s="50"/>
      <c r="H10" s="50"/>
      <c r="I10" s="50"/>
      <c r="J10" s="50"/>
      <c r="K10" s="50"/>
      <c r="L10" s="50"/>
      <c r="M10" s="50"/>
    </row>
    <row r="11" spans="1:13" x14ac:dyDescent="0.25">
      <c r="D11" s="24" t="s">
        <v>13</v>
      </c>
      <c r="E11" s="52">
        <v>100</v>
      </c>
      <c r="F11" s="53"/>
      <c r="G11" s="54"/>
      <c r="H11" s="54"/>
      <c r="I11" s="54"/>
      <c r="J11" s="54"/>
      <c r="K11" s="54"/>
      <c r="L11" s="54"/>
      <c r="M11" s="54"/>
    </row>
    <row r="12" spans="1:13" x14ac:dyDescent="0.25">
      <c r="D12" s="24" t="s">
        <v>34</v>
      </c>
      <c r="E12" s="52">
        <v>200</v>
      </c>
      <c r="F12" s="53"/>
      <c r="G12" s="54"/>
      <c r="H12" s="54"/>
      <c r="I12" s="54"/>
      <c r="J12" s="54"/>
      <c r="K12" s="54"/>
      <c r="L12" s="54"/>
      <c r="M12" s="54"/>
    </row>
    <row r="13" spans="1:13" x14ac:dyDescent="0.25">
      <c r="D13" s="24" t="s">
        <v>14</v>
      </c>
      <c r="E13" s="52">
        <v>300</v>
      </c>
      <c r="F13" s="53"/>
      <c r="G13" s="54"/>
      <c r="H13" s="54"/>
      <c r="I13" s="54"/>
      <c r="J13" s="54"/>
      <c r="K13" s="54"/>
      <c r="L13" s="54"/>
      <c r="M13" s="54"/>
    </row>
    <row r="14" spans="1:13" x14ac:dyDescent="0.25">
      <c r="C14" s="42" t="s">
        <v>134</v>
      </c>
      <c r="E14" s="49">
        <f>E11+E12+E13</f>
        <v>600</v>
      </c>
      <c r="F14" s="50"/>
      <c r="G14" s="49">
        <f t="shared" ref="G14:M14" si="1">G11+G12+G13</f>
        <v>0</v>
      </c>
      <c r="H14" s="49">
        <f t="shared" si="1"/>
        <v>0</v>
      </c>
      <c r="I14" s="49">
        <f t="shared" si="1"/>
        <v>0</v>
      </c>
      <c r="J14" s="49">
        <f t="shared" si="1"/>
        <v>0</v>
      </c>
      <c r="K14" s="49">
        <f t="shared" si="1"/>
        <v>0</v>
      </c>
      <c r="L14" s="49">
        <f t="shared" si="1"/>
        <v>0</v>
      </c>
      <c r="M14" s="49">
        <f t="shared" si="1"/>
        <v>0</v>
      </c>
    </row>
    <row r="15" spans="1:13" x14ac:dyDescent="0.25">
      <c r="B15" s="29" t="s">
        <v>135</v>
      </c>
      <c r="C15" s="29"/>
      <c r="E15" s="49">
        <f>E9+E14</f>
        <v>3600</v>
      </c>
      <c r="F15" s="50"/>
      <c r="G15" s="49">
        <f t="shared" ref="G15:M15" si="2">G9+G14</f>
        <v>0</v>
      </c>
      <c r="H15" s="49">
        <f t="shared" si="2"/>
        <v>0</v>
      </c>
      <c r="I15" s="49">
        <f t="shared" si="2"/>
        <v>0</v>
      </c>
      <c r="J15" s="49">
        <f t="shared" si="2"/>
        <v>0</v>
      </c>
      <c r="K15" s="49">
        <f t="shared" si="2"/>
        <v>0</v>
      </c>
      <c r="L15" s="49">
        <f t="shared" si="2"/>
        <v>0</v>
      </c>
      <c r="M15" s="49">
        <f t="shared" si="2"/>
        <v>0</v>
      </c>
    </row>
    <row r="16" spans="1:13" x14ac:dyDescent="0.25">
      <c r="D16" s="24" t="s">
        <v>36</v>
      </c>
      <c r="E16" s="52">
        <v>40</v>
      </c>
      <c r="F16" s="53"/>
      <c r="G16" s="54"/>
      <c r="H16" s="54"/>
      <c r="I16" s="54"/>
      <c r="J16" s="54"/>
      <c r="K16" s="54"/>
      <c r="L16" s="54"/>
      <c r="M16" s="54"/>
    </row>
    <row r="17" spans="1:13" x14ac:dyDescent="0.25">
      <c r="D17" s="24" t="s">
        <v>17</v>
      </c>
      <c r="E17" s="52">
        <v>60</v>
      </c>
      <c r="F17" s="53"/>
      <c r="G17" s="54"/>
      <c r="H17" s="54"/>
      <c r="I17" s="54"/>
      <c r="J17" s="54"/>
      <c r="K17" s="54"/>
      <c r="L17" s="54"/>
      <c r="M17" s="54"/>
    </row>
    <row r="18" spans="1:13" x14ac:dyDescent="0.25">
      <c r="A18" s="29" t="s">
        <v>35</v>
      </c>
      <c r="B18" s="29"/>
      <c r="C18" s="29"/>
      <c r="E18" s="49">
        <f>E15+E16+E17</f>
        <v>3700</v>
      </c>
      <c r="F18" s="50"/>
      <c r="G18" s="49">
        <f t="shared" ref="G18:M18" si="3">G15+G16+G17</f>
        <v>0</v>
      </c>
      <c r="H18" s="49">
        <f t="shared" si="3"/>
        <v>0</v>
      </c>
      <c r="I18" s="49">
        <f t="shared" si="3"/>
        <v>0</v>
      </c>
      <c r="J18" s="49">
        <f t="shared" si="3"/>
        <v>0</v>
      </c>
      <c r="K18" s="49">
        <f t="shared" si="3"/>
        <v>0</v>
      </c>
      <c r="L18" s="49">
        <f t="shared" si="3"/>
        <v>0</v>
      </c>
      <c r="M18" s="49">
        <f t="shared" si="3"/>
        <v>0</v>
      </c>
    </row>
    <row r="19" spans="1:13" x14ac:dyDescent="0.25">
      <c r="D19" s="29"/>
      <c r="E19" s="51"/>
      <c r="F19" s="50"/>
      <c r="G19" s="50"/>
      <c r="H19" s="50"/>
      <c r="I19" s="50"/>
      <c r="J19" s="50"/>
      <c r="K19" s="50"/>
      <c r="L19" s="50"/>
      <c r="M19" s="50"/>
    </row>
    <row r="20" spans="1:13" x14ac:dyDescent="0.25">
      <c r="A20" s="29" t="s">
        <v>37</v>
      </c>
      <c r="B20" s="29"/>
      <c r="C20" s="29"/>
      <c r="E20" s="51"/>
      <c r="F20" s="50"/>
      <c r="G20" s="50"/>
      <c r="H20" s="50"/>
      <c r="I20" s="86" t="s">
        <v>138</v>
      </c>
      <c r="K20" s="55"/>
      <c r="L20" s="55"/>
      <c r="M20" s="55"/>
    </row>
    <row r="21" spans="1:13" x14ac:dyDescent="0.25">
      <c r="D21" s="24" t="s">
        <v>123</v>
      </c>
      <c r="E21" s="52">
        <v>800</v>
      </c>
      <c r="F21" s="53"/>
      <c r="G21" s="54"/>
      <c r="H21" s="54"/>
      <c r="I21" s="56"/>
      <c r="J21" s="57"/>
      <c r="K21" s="58"/>
      <c r="L21" s="58"/>
      <c r="M21" s="58"/>
    </row>
    <row r="22" spans="1:13" x14ac:dyDescent="0.25">
      <c r="D22" s="24" t="s">
        <v>15</v>
      </c>
      <c r="E22" s="52">
        <v>100</v>
      </c>
      <c r="F22" s="53"/>
      <c r="G22" s="54"/>
      <c r="H22" s="54"/>
      <c r="I22" s="54"/>
      <c r="J22" s="59"/>
      <c r="K22" s="59"/>
      <c r="L22" s="59"/>
      <c r="M22" s="59"/>
    </row>
    <row r="23" spans="1:13" x14ac:dyDescent="0.25">
      <c r="D23" s="24" t="s">
        <v>16</v>
      </c>
      <c r="E23" s="52">
        <v>50</v>
      </c>
      <c r="F23" s="53"/>
      <c r="G23" s="54"/>
      <c r="H23" s="54"/>
      <c r="I23" s="54"/>
      <c r="J23" s="54"/>
      <c r="K23" s="54"/>
      <c r="L23" s="54"/>
      <c r="M23" s="54"/>
    </row>
    <row r="24" spans="1:13" x14ac:dyDescent="0.25">
      <c r="D24" s="24" t="s">
        <v>48</v>
      </c>
      <c r="E24" s="52">
        <v>50</v>
      </c>
      <c r="F24" s="53"/>
      <c r="G24" s="54"/>
      <c r="H24" s="54"/>
      <c r="I24" s="54"/>
      <c r="J24" s="54"/>
      <c r="K24" s="54"/>
      <c r="L24" s="54"/>
      <c r="M24" s="54"/>
    </row>
    <row r="25" spans="1:13" x14ac:dyDescent="0.25">
      <c r="D25" s="24" t="s">
        <v>47</v>
      </c>
      <c r="E25" s="52">
        <v>400</v>
      </c>
      <c r="F25" s="53"/>
      <c r="G25" s="54"/>
      <c r="H25" s="54"/>
      <c r="I25" s="54"/>
      <c r="J25" s="54"/>
      <c r="K25" s="54"/>
      <c r="L25" s="54"/>
      <c r="M25" s="54"/>
    </row>
    <row r="26" spans="1:13" x14ac:dyDescent="0.25">
      <c r="A26" s="29" t="s">
        <v>38</v>
      </c>
      <c r="B26" s="29"/>
      <c r="C26" s="29"/>
      <c r="E26" s="49">
        <f>E21+E22+E23+E24+E25</f>
        <v>1400</v>
      </c>
      <c r="F26" s="50"/>
      <c r="G26" s="49">
        <f t="shared" ref="G26:M26" si="4">G21+G22+G23+G24+G25</f>
        <v>0</v>
      </c>
      <c r="H26" s="49">
        <f t="shared" si="4"/>
        <v>0</v>
      </c>
      <c r="I26" s="49">
        <f t="shared" si="4"/>
        <v>0</v>
      </c>
      <c r="J26" s="49">
        <f t="shared" si="4"/>
        <v>0</v>
      </c>
      <c r="K26" s="49">
        <f t="shared" si="4"/>
        <v>0</v>
      </c>
      <c r="L26" s="49">
        <f t="shared" si="4"/>
        <v>0</v>
      </c>
      <c r="M26" s="49">
        <f t="shared" si="4"/>
        <v>0</v>
      </c>
    </row>
    <row r="27" spans="1:13" ht="21" x14ac:dyDescent="0.35">
      <c r="A27" s="28" t="s">
        <v>0</v>
      </c>
      <c r="E27" s="49">
        <f>E18+E26</f>
        <v>5100</v>
      </c>
      <c r="F27" s="50"/>
      <c r="G27" s="49">
        <f t="shared" ref="G27:M27" si="5">G18+G26</f>
        <v>0</v>
      </c>
      <c r="H27" s="49">
        <f t="shared" si="5"/>
        <v>0</v>
      </c>
      <c r="I27" s="49">
        <f t="shared" si="5"/>
        <v>0</v>
      </c>
      <c r="J27" s="49">
        <f t="shared" si="5"/>
        <v>0</v>
      </c>
      <c r="K27" s="49">
        <f t="shared" si="5"/>
        <v>0</v>
      </c>
      <c r="L27" s="49">
        <f t="shared" si="5"/>
        <v>0</v>
      </c>
      <c r="M27" s="49">
        <f t="shared" si="5"/>
        <v>0</v>
      </c>
    </row>
    <row r="28" spans="1:13" x14ac:dyDescent="0.25">
      <c r="E28" s="60"/>
      <c r="F28" s="61"/>
      <c r="G28" s="61"/>
      <c r="H28" s="61"/>
      <c r="I28" s="61"/>
      <c r="J28" s="61"/>
      <c r="K28" s="61"/>
      <c r="L28" s="61"/>
      <c r="M28" s="61"/>
    </row>
    <row r="29" spans="1:13" ht="21" x14ac:dyDescent="0.35">
      <c r="A29" s="28" t="s">
        <v>124</v>
      </c>
      <c r="E29" s="51"/>
      <c r="F29" s="50"/>
      <c r="G29" s="50"/>
      <c r="H29" s="50"/>
      <c r="I29" s="50"/>
      <c r="J29" s="50"/>
      <c r="K29" s="50"/>
      <c r="L29" s="50"/>
      <c r="M29" s="50"/>
    </row>
    <row r="30" spans="1:13" x14ac:dyDescent="0.25">
      <c r="C30" s="43" t="s">
        <v>139</v>
      </c>
      <c r="E30" s="51"/>
      <c r="F30" s="50"/>
      <c r="G30" s="50"/>
      <c r="H30" s="50"/>
      <c r="I30" s="50"/>
      <c r="J30" s="50"/>
      <c r="K30" s="50"/>
      <c r="L30" s="50"/>
      <c r="M30" s="50"/>
    </row>
    <row r="31" spans="1:13" x14ac:dyDescent="0.25">
      <c r="D31" s="24" t="s">
        <v>19</v>
      </c>
      <c r="E31" s="52">
        <v>400</v>
      </c>
      <c r="F31" s="53"/>
      <c r="G31" s="54"/>
      <c r="H31" s="54"/>
      <c r="I31" s="54"/>
      <c r="J31" s="54"/>
      <c r="K31" s="54"/>
      <c r="L31" s="54"/>
      <c r="M31" s="54"/>
    </row>
    <row r="32" spans="1:13" x14ac:dyDescent="0.25">
      <c r="D32" s="24" t="s">
        <v>18</v>
      </c>
      <c r="E32" s="52">
        <v>100</v>
      </c>
      <c r="F32" s="53"/>
      <c r="G32" s="54"/>
      <c r="H32" s="54"/>
      <c r="I32" s="54"/>
      <c r="J32" s="54"/>
      <c r="K32" s="54"/>
      <c r="L32" s="54"/>
      <c r="M32" s="54"/>
    </row>
    <row r="33" spans="1:13" x14ac:dyDescent="0.25">
      <c r="C33" s="42" t="s">
        <v>1</v>
      </c>
      <c r="E33" s="49">
        <f>E31+E32</f>
        <v>500</v>
      </c>
      <c r="F33" s="50"/>
      <c r="G33" s="49">
        <f t="shared" ref="G33:M33" si="6">G31+G32</f>
        <v>0</v>
      </c>
      <c r="H33" s="49">
        <f t="shared" si="6"/>
        <v>0</v>
      </c>
      <c r="I33" s="49">
        <f t="shared" si="6"/>
        <v>0</v>
      </c>
      <c r="J33" s="49">
        <f t="shared" si="6"/>
        <v>0</v>
      </c>
      <c r="K33" s="49">
        <f t="shared" si="6"/>
        <v>0</v>
      </c>
      <c r="L33" s="49">
        <f t="shared" si="6"/>
        <v>0</v>
      </c>
      <c r="M33" s="49">
        <f t="shared" si="6"/>
        <v>0</v>
      </c>
    </row>
    <row r="34" spans="1:13" x14ac:dyDescent="0.25">
      <c r="C34" s="43" t="s">
        <v>140</v>
      </c>
      <c r="D34" s="29"/>
      <c r="E34" s="51"/>
      <c r="F34" s="50"/>
      <c r="G34" s="62"/>
      <c r="H34" s="62"/>
      <c r="I34" s="62"/>
      <c r="J34" s="62"/>
      <c r="K34" s="62"/>
      <c r="L34" s="62"/>
      <c r="M34" s="62"/>
    </row>
    <row r="35" spans="1:13" x14ac:dyDescent="0.25">
      <c r="D35" s="24" t="s">
        <v>21</v>
      </c>
      <c r="E35" s="52">
        <v>500</v>
      </c>
      <c r="F35" s="53"/>
      <c r="G35" s="54"/>
      <c r="H35" s="54"/>
      <c r="I35" s="54"/>
      <c r="J35" s="54"/>
      <c r="K35" s="54"/>
      <c r="L35" s="54"/>
      <c r="M35" s="54"/>
    </row>
    <row r="36" spans="1:13" x14ac:dyDescent="0.25">
      <c r="D36" s="24" t="s">
        <v>20</v>
      </c>
      <c r="E36" s="52">
        <v>4000</v>
      </c>
      <c r="F36" s="53"/>
      <c r="G36" s="54"/>
      <c r="H36" s="54"/>
      <c r="I36" s="54"/>
      <c r="J36" s="54"/>
      <c r="K36" s="54"/>
      <c r="L36" s="54"/>
      <c r="M36" s="54"/>
    </row>
    <row r="37" spans="1:13" x14ac:dyDescent="0.25">
      <c r="C37" s="42" t="s">
        <v>2</v>
      </c>
      <c r="E37" s="49">
        <f>E35+E36</f>
        <v>4500</v>
      </c>
      <c r="F37" s="50"/>
      <c r="G37" s="49">
        <f t="shared" ref="G37:M37" si="7">G35+G36</f>
        <v>0</v>
      </c>
      <c r="H37" s="49">
        <f t="shared" si="7"/>
        <v>0</v>
      </c>
      <c r="I37" s="49">
        <f t="shared" si="7"/>
        <v>0</v>
      </c>
      <c r="J37" s="49">
        <f t="shared" si="7"/>
        <v>0</v>
      </c>
      <c r="K37" s="49">
        <f t="shared" si="7"/>
        <v>0</v>
      </c>
      <c r="L37" s="49">
        <f t="shared" si="7"/>
        <v>0</v>
      </c>
      <c r="M37" s="49">
        <f t="shared" si="7"/>
        <v>0</v>
      </c>
    </row>
    <row r="38" spans="1:13" x14ac:dyDescent="0.25">
      <c r="D38" s="29"/>
      <c r="E38" s="51"/>
      <c r="F38" s="50"/>
      <c r="G38" s="50"/>
      <c r="H38" s="50"/>
      <c r="I38" s="50"/>
      <c r="J38" s="50"/>
      <c r="K38" s="50"/>
      <c r="L38" s="50"/>
      <c r="M38" s="50"/>
    </row>
    <row r="39" spans="1:13" ht="21" x14ac:dyDescent="0.35">
      <c r="A39" s="28" t="s">
        <v>3</v>
      </c>
      <c r="E39" s="49">
        <f>E33+E37</f>
        <v>5000</v>
      </c>
      <c r="F39" s="50"/>
      <c r="G39" s="49">
        <f t="shared" ref="G39:M39" si="8">G33+G37</f>
        <v>0</v>
      </c>
      <c r="H39" s="49">
        <f t="shared" si="8"/>
        <v>0</v>
      </c>
      <c r="I39" s="49">
        <f t="shared" si="8"/>
        <v>0</v>
      </c>
      <c r="J39" s="49">
        <f t="shared" si="8"/>
        <v>0</v>
      </c>
      <c r="K39" s="49">
        <f t="shared" si="8"/>
        <v>0</v>
      </c>
      <c r="L39" s="49">
        <f t="shared" si="8"/>
        <v>0</v>
      </c>
      <c r="M39" s="49">
        <f t="shared" si="8"/>
        <v>0</v>
      </c>
    </row>
    <row r="40" spans="1:13" x14ac:dyDescent="0.25">
      <c r="D40" s="24"/>
      <c r="E40" s="63"/>
      <c r="F40" s="64"/>
      <c r="G40" s="64"/>
      <c r="H40" s="64"/>
      <c r="I40" s="64"/>
      <c r="J40" s="64"/>
      <c r="K40" s="64"/>
      <c r="L40" s="64"/>
      <c r="M40" s="64"/>
    </row>
    <row r="41" spans="1:13" ht="15.75" x14ac:dyDescent="0.25">
      <c r="A41" s="87" t="s">
        <v>43</v>
      </c>
      <c r="E41" s="60"/>
      <c r="F41" s="61"/>
      <c r="G41" s="61"/>
      <c r="H41" s="61"/>
      <c r="I41" s="61"/>
      <c r="J41" s="61"/>
      <c r="K41" s="61"/>
      <c r="L41" s="61"/>
      <c r="M41" s="61"/>
    </row>
    <row r="42" spans="1:13" x14ac:dyDescent="0.25">
      <c r="C42" s="29" t="s">
        <v>44</v>
      </c>
      <c r="E42" s="49">
        <f>E27-E39</f>
        <v>100</v>
      </c>
      <c r="F42" s="50"/>
      <c r="G42" s="49">
        <f t="shared" ref="G42:M42" si="9">G27-G39</f>
        <v>0</v>
      </c>
      <c r="H42" s="49">
        <f t="shared" si="9"/>
        <v>0</v>
      </c>
      <c r="I42" s="49">
        <f t="shared" si="9"/>
        <v>0</v>
      </c>
      <c r="J42" s="49">
        <f t="shared" si="9"/>
        <v>0</v>
      </c>
      <c r="K42" s="49">
        <f t="shared" si="9"/>
        <v>0</v>
      </c>
      <c r="L42" s="49">
        <f t="shared" si="9"/>
        <v>0</v>
      </c>
      <c r="M42" s="49">
        <f t="shared" si="9"/>
        <v>0</v>
      </c>
    </row>
    <row r="43" spans="1:13" x14ac:dyDescent="0.25">
      <c r="D43" s="24" t="s">
        <v>22</v>
      </c>
      <c r="E43" s="52">
        <v>50</v>
      </c>
      <c r="F43" s="53"/>
      <c r="G43" s="54"/>
      <c r="H43" s="54"/>
      <c r="I43" s="54"/>
      <c r="J43" s="54"/>
      <c r="K43" s="54"/>
      <c r="L43" s="54"/>
      <c r="M43" s="54"/>
    </row>
    <row r="44" spans="1:13" x14ac:dyDescent="0.25">
      <c r="D44" s="24" t="s">
        <v>23</v>
      </c>
      <c r="E44" s="52">
        <v>10</v>
      </c>
      <c r="F44" s="53"/>
      <c r="G44" s="54"/>
      <c r="H44" s="54"/>
      <c r="I44" s="54"/>
      <c r="J44" s="54"/>
      <c r="K44" s="54"/>
      <c r="L44" s="54"/>
      <c r="M44" s="54"/>
    </row>
    <row r="45" spans="1:13" ht="15.75" x14ac:dyDescent="0.25">
      <c r="A45" s="87" t="s">
        <v>45</v>
      </c>
      <c r="E45" s="49">
        <f>E42+E43+E44</f>
        <v>160</v>
      </c>
      <c r="F45" s="50"/>
      <c r="G45" s="49">
        <f t="shared" ref="G45:M45" si="10">G42+G43+G44</f>
        <v>0</v>
      </c>
      <c r="H45" s="49">
        <f t="shared" si="10"/>
        <v>0</v>
      </c>
      <c r="I45" s="49">
        <f t="shared" si="10"/>
        <v>0</v>
      </c>
      <c r="J45" s="49">
        <f t="shared" si="10"/>
        <v>0</v>
      </c>
      <c r="K45" s="49">
        <f t="shared" si="10"/>
        <v>0</v>
      </c>
      <c r="L45" s="49">
        <f t="shared" si="10"/>
        <v>0</v>
      </c>
      <c r="M45" s="49">
        <f t="shared" si="10"/>
        <v>0</v>
      </c>
    </row>
    <row r="46" spans="1:13" x14ac:dyDescent="0.25">
      <c r="D46" s="24" t="s">
        <v>24</v>
      </c>
      <c r="E46" s="52">
        <v>100</v>
      </c>
      <c r="F46" s="53"/>
      <c r="G46" s="54"/>
      <c r="H46" s="54"/>
      <c r="I46" s="54"/>
      <c r="J46" s="54"/>
      <c r="K46" s="54"/>
      <c r="L46" s="54"/>
      <c r="M46" s="54"/>
    </row>
    <row r="47" spans="1:13" x14ac:dyDescent="0.25">
      <c r="D47" s="24" t="s">
        <v>25</v>
      </c>
      <c r="E47" s="52">
        <v>50</v>
      </c>
      <c r="F47" s="53"/>
      <c r="G47" s="54"/>
      <c r="H47" s="54"/>
      <c r="I47" s="54"/>
      <c r="J47" s="54"/>
      <c r="K47" s="54"/>
      <c r="L47" s="54"/>
      <c r="M47" s="54"/>
    </row>
    <row r="48" spans="1:13" x14ac:dyDescent="0.25">
      <c r="D48" s="24" t="s">
        <v>26</v>
      </c>
      <c r="E48" s="52">
        <v>10</v>
      </c>
      <c r="F48" s="53"/>
      <c r="G48" s="54"/>
      <c r="H48" s="54"/>
      <c r="I48" s="54"/>
      <c r="J48" s="54"/>
      <c r="K48" s="54"/>
      <c r="L48" s="54"/>
      <c r="M48" s="54"/>
    </row>
    <row r="49" spans="1:18" x14ac:dyDescent="0.25">
      <c r="D49" s="31" t="s">
        <v>126</v>
      </c>
      <c r="E49" s="65"/>
      <c r="F49" s="53"/>
      <c r="G49" s="53"/>
      <c r="H49" s="53"/>
      <c r="I49" s="53"/>
      <c r="J49" s="53"/>
      <c r="K49" s="53"/>
      <c r="L49" s="53"/>
      <c r="M49" s="53"/>
    </row>
    <row r="50" spans="1:18" ht="15.75" x14ac:dyDescent="0.25">
      <c r="A50" s="87" t="s">
        <v>46</v>
      </c>
      <c r="E50" s="49">
        <f>E45-E46-E47-E48</f>
        <v>0</v>
      </c>
      <c r="F50" s="50"/>
      <c r="G50" s="49">
        <f t="shared" ref="G50:M50" si="11">G45-G46-G47-G48</f>
        <v>0</v>
      </c>
      <c r="H50" s="49">
        <f t="shared" si="11"/>
        <v>0</v>
      </c>
      <c r="I50" s="49">
        <f t="shared" si="11"/>
        <v>0</v>
      </c>
      <c r="J50" s="49">
        <f t="shared" si="11"/>
        <v>0</v>
      </c>
      <c r="K50" s="49">
        <f t="shared" si="11"/>
        <v>0</v>
      </c>
      <c r="L50" s="49">
        <f t="shared" si="11"/>
        <v>0</v>
      </c>
      <c r="M50" s="49">
        <f t="shared" si="11"/>
        <v>0</v>
      </c>
    </row>
    <row r="51" spans="1:18" x14ac:dyDescent="0.25">
      <c r="D51" s="29"/>
      <c r="E51" s="66"/>
      <c r="F51" s="50"/>
      <c r="G51" s="50"/>
      <c r="H51" s="50"/>
      <c r="I51" s="50"/>
      <c r="J51" s="50"/>
      <c r="K51" s="50"/>
      <c r="L51" s="50"/>
      <c r="M51" s="50"/>
      <c r="N51" s="40"/>
      <c r="O51" s="40"/>
      <c r="P51" s="40"/>
      <c r="Q51" s="40"/>
      <c r="R51" s="40"/>
    </row>
    <row r="52" spans="1:18" x14ac:dyDescent="0.25">
      <c r="E52" s="60"/>
      <c r="F52" s="61"/>
      <c r="G52" s="61"/>
      <c r="H52" s="61"/>
      <c r="I52" s="61"/>
      <c r="J52" s="61"/>
      <c r="K52" s="61"/>
      <c r="L52" s="61"/>
      <c r="M52" s="61"/>
    </row>
    <row r="53" spans="1:18" x14ac:dyDescent="0.25">
      <c r="C53" s="42" t="s">
        <v>39</v>
      </c>
      <c r="E53" s="88">
        <f>E32+E36</f>
        <v>4100</v>
      </c>
      <c r="F53" s="50"/>
      <c r="G53" s="49">
        <f t="shared" ref="G53:M53" si="12">G32+G36</f>
        <v>0</v>
      </c>
      <c r="H53" s="49">
        <f t="shared" si="12"/>
        <v>0</v>
      </c>
      <c r="I53" s="49">
        <f t="shared" si="12"/>
        <v>0</v>
      </c>
      <c r="J53" s="49">
        <f t="shared" si="12"/>
        <v>0</v>
      </c>
      <c r="K53" s="49">
        <f t="shared" si="12"/>
        <v>0</v>
      </c>
      <c r="L53" s="49">
        <f t="shared" si="12"/>
        <v>0</v>
      </c>
      <c r="M53" s="49">
        <f t="shared" si="12"/>
        <v>0</v>
      </c>
    </row>
    <row r="54" spans="1:18" x14ac:dyDescent="0.25">
      <c r="D54" s="32" t="s">
        <v>40</v>
      </c>
      <c r="E54" s="67">
        <v>2500</v>
      </c>
      <c r="F54" s="68"/>
      <c r="G54" s="69"/>
      <c r="H54" s="69"/>
      <c r="I54" s="69"/>
      <c r="J54" s="69"/>
      <c r="K54" s="69"/>
      <c r="L54" s="69"/>
      <c r="M54" s="69"/>
    </row>
    <row r="55" spans="1:18" x14ac:dyDescent="0.25">
      <c r="D55" s="32" t="s">
        <v>41</v>
      </c>
      <c r="E55" s="67">
        <v>1500</v>
      </c>
      <c r="F55" s="68"/>
      <c r="G55" s="69"/>
      <c r="H55" s="69"/>
      <c r="I55" s="69"/>
      <c r="J55" s="69"/>
      <c r="K55" s="69"/>
      <c r="L55" s="69"/>
      <c r="M55" s="69"/>
    </row>
    <row r="56" spans="1:18" x14ac:dyDescent="0.25">
      <c r="D56" s="32" t="s">
        <v>42</v>
      </c>
      <c r="E56" s="67">
        <v>100</v>
      </c>
      <c r="F56" s="68"/>
      <c r="G56" s="69"/>
      <c r="H56" s="69"/>
      <c r="I56" s="69"/>
      <c r="J56" s="69"/>
      <c r="K56" s="69"/>
      <c r="L56" s="69"/>
      <c r="M56" s="69"/>
    </row>
    <row r="57" spans="1:18" x14ac:dyDescent="0.25">
      <c r="D57" s="33" t="s">
        <v>125</v>
      </c>
      <c r="E57" s="70">
        <f>SUM(E54:E56)-E53</f>
        <v>0</v>
      </c>
      <c r="F57" s="61"/>
      <c r="G57" s="70">
        <f t="shared" ref="G57:M57" si="13">SUM(G54:G56)-G53</f>
        <v>0</v>
      </c>
      <c r="H57" s="70">
        <f t="shared" si="13"/>
        <v>0</v>
      </c>
      <c r="I57" s="70">
        <f t="shared" si="13"/>
        <v>0</v>
      </c>
      <c r="J57" s="70">
        <f t="shared" si="13"/>
        <v>0</v>
      </c>
      <c r="K57" s="70">
        <f t="shared" si="13"/>
        <v>0</v>
      </c>
      <c r="L57" s="70">
        <f t="shared" si="13"/>
        <v>0</v>
      </c>
      <c r="M57" s="70">
        <f t="shared" si="13"/>
        <v>0</v>
      </c>
    </row>
  </sheetData>
  <pageMargins left="0.3" right="0.19" top="0.38" bottom="0.75" header="0.3" footer="0.3"/>
  <pageSetup paperSize="9" scale="68"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A7A83-3416-4FA9-8452-A86AC9CECAB6}">
  <sheetPr>
    <pageSetUpPr fitToPage="1"/>
  </sheetPr>
  <dimension ref="A1:G28"/>
  <sheetViews>
    <sheetView workbookViewId="0">
      <pane ySplit="1" topLeftCell="A2" activePane="bottomLeft" state="frozen"/>
      <selection pane="bottomLeft" activeCell="I20" sqref="I20"/>
    </sheetView>
  </sheetViews>
  <sheetFormatPr defaultRowHeight="15" x14ac:dyDescent="0.25"/>
  <cols>
    <col min="1" max="2" width="4.85546875" style="18" customWidth="1"/>
    <col min="3" max="3" width="31.85546875" style="18" customWidth="1"/>
    <col min="4" max="4" width="12.42578125" style="18" customWidth="1"/>
    <col min="5" max="5" width="5.140625" style="18" customWidth="1"/>
    <col min="6" max="7" width="15.5703125" style="39" customWidth="1"/>
    <col min="8" max="16384" width="9.140625" style="18"/>
  </cols>
  <sheetData>
    <row r="1" spans="1:7" ht="30" x14ac:dyDescent="0.25">
      <c r="A1" s="17" t="s">
        <v>130</v>
      </c>
      <c r="D1" s="15" t="s">
        <v>49</v>
      </c>
      <c r="E1" s="45"/>
      <c r="F1" s="39" t="s">
        <v>127</v>
      </c>
      <c r="G1" s="39" t="s">
        <v>128</v>
      </c>
    </row>
    <row r="2" spans="1:7" x14ac:dyDescent="0.25">
      <c r="D2" s="16"/>
    </row>
    <row r="3" spans="1:7" ht="21" x14ac:dyDescent="0.35">
      <c r="A3" s="28" t="s">
        <v>146</v>
      </c>
      <c r="D3" s="16"/>
    </row>
    <row r="4" spans="1:7" x14ac:dyDescent="0.25">
      <c r="B4" s="30" t="s">
        <v>4</v>
      </c>
      <c r="D4" s="16"/>
    </row>
    <row r="5" spans="1:7" x14ac:dyDescent="0.25">
      <c r="C5" s="18" t="s">
        <v>27</v>
      </c>
      <c r="D5" s="79">
        <v>100</v>
      </c>
      <c r="E5" s="80"/>
      <c r="F5" s="73"/>
      <c r="G5" s="73"/>
    </row>
    <row r="6" spans="1:7" x14ac:dyDescent="0.25">
      <c r="C6" s="18" t="s">
        <v>28</v>
      </c>
      <c r="D6" s="79">
        <v>200</v>
      </c>
      <c r="E6" s="80"/>
      <c r="F6" s="73"/>
      <c r="G6" s="73"/>
    </row>
    <row r="7" spans="1:7" x14ac:dyDescent="0.25">
      <c r="C7" s="18" t="s">
        <v>29</v>
      </c>
      <c r="D7" s="79">
        <v>300</v>
      </c>
      <c r="E7" s="80"/>
      <c r="F7" s="73"/>
      <c r="G7" s="73"/>
    </row>
    <row r="8" spans="1:7" x14ac:dyDescent="0.25">
      <c r="B8" s="30" t="s">
        <v>50</v>
      </c>
      <c r="C8" s="30"/>
      <c r="D8" s="81">
        <f>D5+D6+D7</f>
        <v>600</v>
      </c>
      <c r="E8" s="80"/>
      <c r="F8" s="81">
        <f>F5+F6+F7</f>
        <v>0</v>
      </c>
      <c r="G8" s="81">
        <f>G5+G6+G7</f>
        <v>0</v>
      </c>
    </row>
    <row r="9" spans="1:7" x14ac:dyDescent="0.25">
      <c r="B9" s="30" t="s">
        <v>5</v>
      </c>
      <c r="D9" s="82"/>
      <c r="E9" s="80"/>
      <c r="F9" s="83"/>
      <c r="G9" s="83"/>
    </row>
    <row r="10" spans="1:7" x14ac:dyDescent="0.25">
      <c r="C10" s="18" t="s">
        <v>9</v>
      </c>
      <c r="D10" s="79">
        <v>1000</v>
      </c>
      <c r="E10" s="80"/>
      <c r="F10" s="73"/>
      <c r="G10" s="73"/>
    </row>
    <row r="11" spans="1:7" x14ac:dyDescent="0.25">
      <c r="C11" s="18" t="s">
        <v>10</v>
      </c>
      <c r="D11" s="79">
        <v>2000</v>
      </c>
      <c r="E11" s="80"/>
      <c r="F11" s="73"/>
      <c r="G11" s="73"/>
    </row>
    <row r="12" spans="1:7" x14ac:dyDescent="0.25">
      <c r="C12" s="18" t="s">
        <v>51</v>
      </c>
      <c r="D12" s="79">
        <v>400</v>
      </c>
      <c r="E12" s="80"/>
      <c r="F12" s="73"/>
      <c r="G12" s="73"/>
    </row>
    <row r="13" spans="1:7" x14ac:dyDescent="0.25">
      <c r="C13" s="18" t="s">
        <v>11</v>
      </c>
      <c r="D13" s="79">
        <v>2000</v>
      </c>
      <c r="E13" s="80"/>
      <c r="F13" s="73"/>
      <c r="G13" s="73"/>
    </row>
    <row r="14" spans="1:7" x14ac:dyDescent="0.25">
      <c r="B14" s="30" t="s">
        <v>52</v>
      </c>
      <c r="D14" s="84">
        <f>D10+D11+D12+D13</f>
        <v>5400</v>
      </c>
      <c r="E14" s="80"/>
      <c r="F14" s="84">
        <f>F10+F11+F12+F13</f>
        <v>0</v>
      </c>
      <c r="G14" s="84">
        <f>G10+G11+G12+G13</f>
        <v>0</v>
      </c>
    </row>
    <row r="15" spans="1:7" ht="21" x14ac:dyDescent="0.35">
      <c r="A15" s="28" t="s">
        <v>6</v>
      </c>
      <c r="D15" s="84">
        <f>D8+D14</f>
        <v>6000</v>
      </c>
      <c r="E15" s="80"/>
      <c r="F15" s="84">
        <f>F8+F14</f>
        <v>0</v>
      </c>
      <c r="G15" s="84">
        <f>G8+G14</f>
        <v>0</v>
      </c>
    </row>
    <row r="16" spans="1:7" x14ac:dyDescent="0.25">
      <c r="C16" s="30"/>
      <c r="D16" s="82"/>
      <c r="E16" s="80"/>
      <c r="F16" s="83"/>
      <c r="G16" s="83"/>
    </row>
    <row r="17" spans="1:7" ht="21" x14ac:dyDescent="0.35">
      <c r="A17" s="28" t="s">
        <v>147</v>
      </c>
      <c r="D17" s="82"/>
      <c r="E17" s="80"/>
      <c r="F17" s="83"/>
      <c r="G17" s="83"/>
    </row>
    <row r="18" spans="1:7" x14ac:dyDescent="0.25">
      <c r="B18" s="30" t="s">
        <v>7</v>
      </c>
      <c r="D18" s="82"/>
      <c r="E18" s="80"/>
      <c r="F18" s="83"/>
      <c r="G18" s="83"/>
    </row>
    <row r="19" spans="1:7" x14ac:dyDescent="0.25">
      <c r="C19" s="18" t="s">
        <v>30</v>
      </c>
      <c r="D19" s="79">
        <v>1000</v>
      </c>
      <c r="E19" s="80"/>
      <c r="F19" s="73"/>
      <c r="G19" s="73"/>
    </row>
    <row r="20" spans="1:7" x14ac:dyDescent="0.25">
      <c r="C20" s="18" t="s">
        <v>53</v>
      </c>
      <c r="D20" s="79">
        <v>1000</v>
      </c>
      <c r="E20" s="80"/>
      <c r="F20" s="73"/>
      <c r="G20" s="73"/>
    </row>
    <row r="21" spans="1:7" x14ac:dyDescent="0.25">
      <c r="C21" s="18" t="s">
        <v>132</v>
      </c>
      <c r="D21" s="79">
        <v>500</v>
      </c>
      <c r="E21" s="80"/>
      <c r="F21" s="73"/>
      <c r="G21" s="73"/>
    </row>
    <row r="22" spans="1:7" x14ac:dyDescent="0.25">
      <c r="B22" s="30" t="s">
        <v>54</v>
      </c>
      <c r="D22" s="84">
        <f>D19+D20+D21</f>
        <v>2500</v>
      </c>
      <c r="E22" s="80"/>
      <c r="F22" s="84">
        <f>F19+F20+F21</f>
        <v>0</v>
      </c>
      <c r="G22" s="84">
        <f>G19+G20+G21</f>
        <v>0</v>
      </c>
    </row>
    <row r="23" spans="1:7" x14ac:dyDescent="0.25">
      <c r="C23" s="18" t="s">
        <v>31</v>
      </c>
      <c r="D23" s="79">
        <v>500</v>
      </c>
      <c r="E23" s="80"/>
      <c r="F23" s="73"/>
      <c r="G23" s="73"/>
    </row>
    <row r="24" spans="1:7" x14ac:dyDescent="0.25">
      <c r="C24" s="18" t="s">
        <v>32</v>
      </c>
      <c r="D24" s="79">
        <v>2000</v>
      </c>
      <c r="E24" s="80"/>
      <c r="F24" s="73"/>
      <c r="G24" s="73"/>
    </row>
    <row r="25" spans="1:7" x14ac:dyDescent="0.25">
      <c r="C25" s="18" t="s">
        <v>12</v>
      </c>
      <c r="D25" s="79">
        <v>1000</v>
      </c>
      <c r="E25" s="80"/>
      <c r="F25" s="73"/>
      <c r="G25" s="73"/>
    </row>
    <row r="26" spans="1:7" x14ac:dyDescent="0.25">
      <c r="B26" s="30" t="s">
        <v>55</v>
      </c>
      <c r="D26" s="84">
        <f>D23+D24+D25</f>
        <v>3500</v>
      </c>
      <c r="E26" s="80"/>
      <c r="F26" s="84">
        <f>F23+F24+F25</f>
        <v>0</v>
      </c>
      <c r="G26" s="84">
        <f>G23+G24+G25</f>
        <v>0</v>
      </c>
    </row>
    <row r="27" spans="1:7" ht="21" x14ac:dyDescent="0.35">
      <c r="A27" s="28" t="s">
        <v>8</v>
      </c>
      <c r="D27" s="84">
        <f>D22+D26</f>
        <v>6000</v>
      </c>
      <c r="E27" s="80"/>
      <c r="F27" s="84">
        <f>F22+F26</f>
        <v>0</v>
      </c>
      <c r="G27" s="84">
        <f>G22+G26</f>
        <v>0</v>
      </c>
    </row>
    <row r="28" spans="1:7" x14ac:dyDescent="0.25">
      <c r="A28" s="44" t="s">
        <v>129</v>
      </c>
      <c r="D28" s="85">
        <f>D15-D27</f>
        <v>0</v>
      </c>
      <c r="E28" s="80"/>
      <c r="F28" s="85">
        <f>F15-F27</f>
        <v>0</v>
      </c>
      <c r="G28" s="85">
        <f>G15-G27</f>
        <v>0</v>
      </c>
    </row>
  </sheetData>
  <pageMargins left="0.7" right="0.7" top="0.33" bottom="0.75" header="0.3" footer="0.3"/>
  <pageSetup paperSize="9" scale="96"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13FA1-A9D3-4499-9D19-787EB67DB02B}">
  <dimension ref="A1:A6"/>
  <sheetViews>
    <sheetView workbookViewId="0">
      <selection activeCell="A5" sqref="A5"/>
    </sheetView>
  </sheetViews>
  <sheetFormatPr defaultRowHeight="15" x14ac:dyDescent="0.25"/>
  <cols>
    <col min="1" max="1" width="13.5703125" customWidth="1"/>
  </cols>
  <sheetData>
    <row r="1" spans="1:1" x14ac:dyDescent="0.25">
      <c r="A1" t="s">
        <v>66</v>
      </c>
    </row>
    <row r="2" spans="1:1" x14ac:dyDescent="0.25">
      <c r="A2" t="s">
        <v>60</v>
      </c>
    </row>
    <row r="3" spans="1:1" x14ac:dyDescent="0.25">
      <c r="A3" t="s">
        <v>61</v>
      </c>
    </row>
    <row r="4" spans="1:1" x14ac:dyDescent="0.25">
      <c r="A4" t="s">
        <v>62</v>
      </c>
    </row>
    <row r="5" spans="1:1" x14ac:dyDescent="0.25">
      <c r="A5" t="s">
        <v>63</v>
      </c>
    </row>
    <row r="6" spans="1:1" x14ac:dyDescent="0.25">
      <c r="A6" t="s">
        <v>84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DF0F726B60C14DA834FD88B3B645E1" ma:contentTypeVersion="6" ma:contentTypeDescription="Een nieuw document maken." ma:contentTypeScope="" ma:versionID="c493f102bff416a4f0d89eb5306b2da8">
  <xsd:schema xmlns:xsd="http://www.w3.org/2001/XMLSchema" xmlns:xs="http://www.w3.org/2001/XMLSchema" xmlns:p="http://schemas.microsoft.com/office/2006/metadata/properties" xmlns:ns2="1c6469aa-fc1e-41fa-bcb2-62cfc45d8b4d" xmlns:ns3="186c36e4-8e37-4c9c-b6e4-6b9414ed5b3b" targetNamespace="http://schemas.microsoft.com/office/2006/metadata/properties" ma:root="true" ma:fieldsID="017208bda869aaf0251860abebdb20e3" ns2:_="" ns3:_="">
    <xsd:import namespace="1c6469aa-fc1e-41fa-bcb2-62cfc45d8b4d"/>
    <xsd:import namespace="186c36e4-8e37-4c9c-b6e4-6b9414ed5b3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6469aa-fc1e-41fa-bcb2-62cfc45d8b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6c36e4-8e37-4c9c-b6e4-6b9414ed5b3b"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C72776-BDD5-44BB-8850-0090D869267A}">
  <ds:schemaRefs>
    <ds:schemaRef ds:uri="http://schemas.microsoft.com/office/2006/metadata/properties"/>
    <ds:schemaRef ds:uri="http://purl.org/dc/terms/"/>
    <ds:schemaRef ds:uri="http://purl.org/dc/elements/1.1/"/>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186c36e4-8e37-4c9c-b6e4-6b9414ed5b3b"/>
    <ds:schemaRef ds:uri="1c6469aa-fc1e-41fa-bcb2-62cfc45d8b4d"/>
  </ds:schemaRefs>
</ds:datastoreItem>
</file>

<file path=customXml/itemProps2.xml><?xml version="1.0" encoding="utf-8"?>
<ds:datastoreItem xmlns:ds="http://schemas.openxmlformats.org/officeDocument/2006/customXml" ds:itemID="{945EA562-A583-4C37-B7EF-F98983404E06}">
  <ds:schemaRefs>
    <ds:schemaRef ds:uri="http://schemas.microsoft.com/sharepoint/v3/contenttype/forms"/>
  </ds:schemaRefs>
</ds:datastoreItem>
</file>

<file path=customXml/itemProps3.xml><?xml version="1.0" encoding="utf-8"?>
<ds:datastoreItem xmlns:ds="http://schemas.openxmlformats.org/officeDocument/2006/customXml" ds:itemID="{BA0E3AB0-F148-486D-BF2B-0B7E4E9352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6469aa-fc1e-41fa-bcb2-62cfc45d8b4d"/>
    <ds:schemaRef ds:uri="186c36e4-8e37-4c9c-b6e4-6b9414ed5b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Introductie</vt:lpstr>
      <vt:lpstr>Uitleg Activiteitenoverzicht</vt:lpstr>
      <vt:lpstr>Activiteitenoverzicht</vt:lpstr>
      <vt:lpstr>Meerjarenbegroting</vt:lpstr>
      <vt:lpstr>Balans</vt:lpstr>
      <vt:lpstr>Lijstje</vt:lpstr>
      <vt:lpstr>Activiteitenoverzicht!Afdrukbereik</vt:lpstr>
      <vt:lpstr>Meerjarenbegroting!Afdrukbereik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Martje van de Ven</dc:creator>
  <cp:lastModifiedBy>Martje van de Ven</cp:lastModifiedBy>
  <cp:lastPrinted>2024-01-16T17:31:56Z</cp:lastPrinted>
  <dcterms:created xsi:type="dcterms:W3CDTF">2023-09-14T11:21:36Z</dcterms:created>
  <dcterms:modified xsi:type="dcterms:W3CDTF">2024-01-16T17:33:02Z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0x010100FCDF0F726B60C14DA834FD88B3B645E1</vt:lpwstr>
  </property>
</Properties>
</file>